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codebook" sheetId="1" r:id="rId1"/>
    <sheet name="ChartDataSheet_" sheetId="2" state="hidden" r:id="rId2"/>
    <sheet name="Output" sheetId="3" r:id="rId3"/>
    <sheet name="data" sheetId="4" r:id="rId4"/>
    <sheet name="Q18" sheetId="5" r:id="rId5"/>
  </sheets>
  <definedNames/>
  <calcPr fullCalcOnLoad="1"/>
</workbook>
</file>

<file path=xl/sharedStrings.xml><?xml version="1.0" encoding="utf-8"?>
<sst xmlns="http://schemas.openxmlformats.org/spreadsheetml/2006/main" count="574" uniqueCount="223">
  <si>
    <t>Price</t>
  </si>
  <si>
    <t>Bedrooms</t>
  </si>
  <si>
    <t>Size</t>
  </si>
  <si>
    <t>Pool</t>
  </si>
  <si>
    <t>Garage</t>
  </si>
  <si>
    <t>Baths</t>
  </si>
  <si>
    <t>Distance</t>
  </si>
  <si>
    <t>City</t>
  </si>
  <si>
    <t>Sacramento</t>
  </si>
  <si>
    <t>San Francisco</t>
  </si>
  <si>
    <t>Los Angeles</t>
  </si>
  <si>
    <t>Fresno</t>
  </si>
  <si>
    <t>San Jose</t>
  </si>
  <si>
    <t>This worksheet contains values required for MegaStat charts.</t>
  </si>
  <si>
    <t>Boxplot  9/17/2007 11:22.13</t>
  </si>
  <si>
    <t>No</t>
  </si>
  <si>
    <t>Yes</t>
  </si>
  <si>
    <t>Column</t>
  </si>
  <si>
    <t>Variable</t>
  </si>
  <si>
    <t>Description</t>
  </si>
  <si>
    <r>
      <t>Price</t>
    </r>
    <r>
      <rPr>
        <sz val="10"/>
        <rFont val="Arial"/>
        <family val="2"/>
      </rPr>
      <t xml:space="preserve">:            </t>
    </r>
  </si>
  <si>
    <t>Sale price in $10,000 units</t>
  </si>
  <si>
    <r>
      <t>Bedrooms</t>
    </r>
    <r>
      <rPr>
        <sz val="10"/>
        <rFont val="Arial"/>
        <family val="2"/>
      </rPr>
      <t xml:space="preserve">:   </t>
    </r>
  </si>
  <si>
    <t>Number of Bedrooms</t>
  </si>
  <si>
    <r>
      <t>Size:</t>
    </r>
    <r>
      <rPr>
        <sz val="10"/>
        <rFont val="Arial"/>
        <family val="2"/>
      </rPr>
      <t xml:space="preserve">             </t>
    </r>
  </si>
  <si>
    <t>House area in 100’s of square feet</t>
  </si>
  <si>
    <r>
      <t>Pool:</t>
    </r>
    <r>
      <rPr>
        <sz val="10"/>
        <rFont val="Arial"/>
        <family val="2"/>
      </rPr>
      <t xml:space="preserve">             </t>
    </r>
  </si>
  <si>
    <r>
      <t>Garage:</t>
    </r>
    <r>
      <rPr>
        <sz val="10"/>
        <rFont val="Arial"/>
        <family val="2"/>
      </rPr>
      <t xml:space="preserve">        </t>
    </r>
  </si>
  <si>
    <r>
      <t>Baths:</t>
    </r>
    <r>
      <rPr>
        <sz val="10"/>
        <rFont val="Arial"/>
        <family val="2"/>
      </rPr>
      <t xml:space="preserve">          </t>
    </r>
  </si>
  <si>
    <t>Number of Bathrooms</t>
  </si>
  <si>
    <t>Distance:     Distance in miles from city center</t>
  </si>
  <si>
    <r>
      <t>City:</t>
    </r>
    <r>
      <rPr>
        <sz val="10"/>
        <rFont val="Arial"/>
        <family val="2"/>
      </rPr>
      <t xml:space="preserve">            </t>
    </r>
  </si>
  <si>
    <t xml:space="preserve"> City (Codes 1 through 5 are used for different cities)</t>
  </si>
  <si>
    <t>Does the house have a garage?</t>
  </si>
  <si>
    <t>Does the house have a pool?</t>
  </si>
  <si>
    <t>A</t>
  </si>
  <si>
    <t>B</t>
  </si>
  <si>
    <t>C</t>
  </si>
  <si>
    <t>D</t>
  </si>
  <si>
    <t>E</t>
  </si>
  <si>
    <t>F</t>
  </si>
  <si>
    <t>G</t>
  </si>
  <si>
    <t>H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</si>
  <si>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</si>
  <si>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</si>
  <si>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</si>
  <si>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</si>
  <si>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</si>
  <si>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</si>
  <si>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</si>
  <si>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</si>
  <si>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</si>
  <si>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cumulative</t>
  </si>
  <si>
    <t>&lt;</t>
  </si>
  <si>
    <t>Descriptive statistics</t>
  </si>
  <si>
    <t>count</t>
  </si>
  <si>
    <t xml:space="preserve">Price </t>
  </si>
  <si>
    <t>mean</t>
  </si>
  <si>
    <t>sample variance</t>
  </si>
  <si>
    <t>sample standard deviation</t>
  </si>
  <si>
    <t>minimum</t>
  </si>
  <si>
    <t>maximum</t>
  </si>
  <si>
    <t>range</t>
  </si>
  <si>
    <t>Stem and Leaf plot for</t>
  </si>
  <si>
    <t>stem unit =</t>
  </si>
  <si>
    <t>leaf unit =</t>
  </si>
  <si>
    <t>Frequency</t>
  </si>
  <si>
    <t>Stem</t>
  </si>
  <si>
    <t xml:space="preserve"> Leaf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</si>
  <si>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</si>
  <si>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</si>
  <si>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</si>
  <si>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</si>
  <si>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</si>
  <si>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</si>
  <si>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</si>
  <si>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</si>
  <si>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</si>
  <si>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</si>
  <si>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</si>
  <si>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</si>
  <si>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</si>
  <si>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</si>
  <si>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</si>
  <si>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0 2 4 5 6 7</t>
  </si>
  <si>
    <t xml:space="preserve">  0 0 0 0 0 1 2 3 3 4 4 5 5 6 7 7 7 9</t>
  </si>
  <si>
    <t xml:space="preserve">  0 1 2 3 3 3 3 4 4 4 4 4 5 5 6 6 7 7 8 8 8 8 8 9</t>
  </si>
  <si>
    <t xml:space="preserve">  1 1 1 1 2 2 3 3 3 3 6 6 6 6 7 8 8 8 9</t>
  </si>
  <si>
    <t xml:space="preserve">  0 0 0 1 2 3 3 4 4 4 5 5 6 6 6 7 7 8 8 9</t>
  </si>
  <si>
    <t xml:space="preserve">  0 0 1 1 1 1 3 4 6 7 7 8</t>
  </si>
  <si>
    <t xml:space="preserve">  0 4 4 4 5 5 8 8 8</t>
  </si>
  <si>
    <t xml:space="preserve">  2 3 5 7</t>
  </si>
  <si>
    <t xml:space="preserve">  0 3 7 7 9</t>
  </si>
  <si>
    <t xml:space="preserve">  1 3</t>
  </si>
  <si>
    <t xml:space="preserve">  0</t>
  </si>
  <si>
    <t>Dotplot  9/3/2009 16:21.39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</si>
  <si>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</si>
  <si>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</si>
  <si>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</si>
  <si>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</si>
  <si>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</si>
  <si>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</si>
  <si>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</si>
  <si>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</si>
  <si>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</si>
  <si>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Dotplot  9/3/2009 16:23.39</t>
  </si>
  <si>
    <t>PricePool</t>
  </si>
  <si>
    <t>PriceNoPool</t>
  </si>
  <si>
    <t xml:space="preserve">PricePool </t>
  </si>
  <si>
    <t xml:space="preserve">PriceNoPool </t>
  </si>
  <si>
    <t>Boxplot  9/3/2009 16:45.26</t>
  </si>
  <si>
    <t xml:space="preserve">Sacramento </t>
  </si>
  <si>
    <t xml:space="preserve">San Francisco </t>
  </si>
  <si>
    <t xml:space="preserve">Los Angeles </t>
  </si>
  <si>
    <t xml:space="preserve">Fresno </t>
  </si>
  <si>
    <t xml:space="preserve">San Jose </t>
  </si>
  <si>
    <t>Boxplot  9/3/2009 16:45.59</t>
  </si>
  <si>
    <t>Frequency Distribution - Qualitative</t>
  </si>
  <si>
    <t xml:space="preserve">percent </t>
  </si>
  <si>
    <t>empirical rule</t>
  </si>
  <si>
    <t xml:space="preserve">   mean - 1s</t>
  </si>
  <si>
    <t xml:space="preserve">   mean + 1s</t>
  </si>
  <si>
    <t xml:space="preserve">   percent in interval (68.26%)</t>
  </si>
  <si>
    <t xml:space="preserve">   mean - 2s</t>
  </si>
  <si>
    <t xml:space="preserve">   mean + 2s</t>
  </si>
  <si>
    <t xml:space="preserve">   percent in interval (95.44%)</t>
  </si>
  <si>
    <t xml:space="preserve">   mean - 3s</t>
  </si>
  <si>
    <t xml:space="preserve">   mean + 3s</t>
  </si>
  <si>
    <t xml:space="preserve">   percent in interval (99.73%)</t>
  </si>
  <si>
    <t>Boxplot  9/9/2009 10:43.06</t>
  </si>
  <si>
    <t>9/9/2009 10:43.06  (2)</t>
  </si>
  <si>
    <t>Boxplot  9/9/2009 11:07.52</t>
  </si>
  <si>
    <t>9/9/2009 11:07.52  (5)</t>
  </si>
  <si>
    <t>9/9/2009 11:35.34  (1)</t>
  </si>
  <si>
    <t>Boxplot  9/9/2009 11:35.34</t>
  </si>
  <si>
    <t>Correlation Matrix</t>
  </si>
  <si>
    <t>sample size</t>
  </si>
  <si>
    <t>± .179</t>
  </si>
  <si>
    <t xml:space="preserve"> critical value .05 (two-tail)</t>
  </si>
  <si>
    <t>± .234</t>
  </si>
  <si>
    <t xml:space="preserve"> critical value .01 (two-tail)</t>
  </si>
  <si>
    <t>confidence interval 95.% lower</t>
  </si>
  <si>
    <t>confidence interval 95.% upper</t>
  </si>
  <si>
    <t xml:space="preserve">   half-width</t>
  </si>
  <si>
    <t xml:space="preserve">Distance </t>
  </si>
  <si>
    <t>confidence interval 99.% lower</t>
  </si>
  <si>
    <t>confidence interval 99.% upper</t>
  </si>
  <si>
    <t xml:space="preserve">Pool </t>
  </si>
  <si>
    <t xml:space="preserve">Garage </t>
  </si>
  <si>
    <t>confidence interval 90.% lower</t>
  </si>
  <si>
    <t>confidence interval 90.% upper</t>
  </si>
  <si>
    <t>Hypothesis Test: Mean vs. Hypothesized Value</t>
  </si>
  <si>
    <t>hypothesized value</t>
  </si>
  <si>
    <t>mean Price</t>
  </si>
  <si>
    <t>std. dev.</t>
  </si>
  <si>
    <t>std. error</t>
  </si>
  <si>
    <t>n</t>
  </si>
  <si>
    <t xml:space="preserve"> t</t>
  </si>
  <si>
    <t>df</t>
  </si>
  <si>
    <t xml:space="preserve"> p-value (one-tailed, upper)</t>
  </si>
  <si>
    <t>mean Pool</t>
  </si>
  <si>
    <t xml:space="preserve"> z</t>
  </si>
  <si>
    <t xml:space="preserve"> p-value (two-tailed)</t>
  </si>
  <si>
    <t>Chi-square Variance Test</t>
  </si>
  <si>
    <t>hypothesized variance</t>
  </si>
  <si>
    <t>observed variance of Price</t>
  </si>
  <si>
    <t>chi-square</t>
  </si>
  <si>
    <t/>
  </si>
  <si>
    <t>Hypothesis Test: Independent Groups (t-test, pooled variance)</t>
  </si>
  <si>
    <t>pooled variance</t>
  </si>
  <si>
    <t>pooled std. dev.</t>
  </si>
  <si>
    <t>difference (PricePool - PriceNoPool)</t>
  </si>
  <si>
    <t>standard error of difference</t>
  </si>
  <si>
    <t>hypothesized difference</t>
  </si>
  <si>
    <t>F-test for equality of variance</t>
  </si>
  <si>
    <t>p-value</t>
  </si>
  <si>
    <t>variance: PricePool</t>
  </si>
  <si>
    <t>variance: PriceNoPool</t>
  </si>
  <si>
    <t>One factor ANOVA</t>
  </si>
  <si>
    <t>Mean</t>
  </si>
  <si>
    <t>Std. Dev</t>
  </si>
  <si>
    <t>Total</t>
  </si>
  <si>
    <t>ANOVA table</t>
  </si>
  <si>
    <t>Source</t>
  </si>
  <si>
    <t>SS</t>
  </si>
  <si>
    <t xml:space="preserve">   df</t>
  </si>
  <si>
    <t>MS</t>
  </si>
  <si>
    <t xml:space="preserve">   p-value</t>
  </si>
  <si>
    <t>Treatment</t>
  </si>
  <si>
    <t>Error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</si>
  <si>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</si>
  <si>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</si>
  <si>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</si>
  <si>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</si>
  <si>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</si>
  <si>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</si>
  <si>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</si>
  <si>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</si>
  <si>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</si>
  <si>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</si>
  <si>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</si>
  <si>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(df=118)</t>
  </si>
  <si>
    <t>95% lower</t>
  </si>
  <si>
    <t>95% upper</t>
  </si>
  <si>
    <t>Intercept</t>
  </si>
  <si>
    <t>confidence interval</t>
  </si>
  <si>
    <t xml:space="preserve">SS  </t>
  </si>
  <si>
    <t xml:space="preserve">df  </t>
  </si>
  <si>
    <t>Regression</t>
  </si>
  <si>
    <t>Residual</t>
  </si>
  <si>
    <t xml:space="preserve"> lower</t>
  </si>
  <si>
    <t xml:space="preserve"> upper </t>
  </si>
  <si>
    <t xml:space="preserve"> Leverage</t>
  </si>
  <si>
    <t xml:space="preserve">  Predicted</t>
  </si>
  <si>
    <t>95% Confidence Interval</t>
  </si>
  <si>
    <t xml:space="preserve">  95% Prediction Interval</t>
  </si>
  <si>
    <t>Predicted values for: Price</t>
  </si>
  <si>
    <t>Crosstabulation</t>
  </si>
  <si>
    <t xml:space="preserve">No  </t>
  </si>
  <si>
    <t xml:space="preserve">Yes  </t>
  </si>
  <si>
    <t xml:space="preserve">Total  </t>
  </si>
  <si>
    <t xml:space="preserve">Observed  </t>
  </si>
  <si>
    <t xml:space="preserve">Expected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</si>
</sst>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"/>
    <numFmt numFmtId="167" formatCode="0.000\ ;\-0.000\ "/>
    <numFmt numFmtId="168" formatCode="0\ ;\-0\ "/>
    <numFmt numFmtId="169" formatCode="#,##0.0000\ ;\-#,##0.0000\ "/>
    <numFmt numFmtId="170" formatCode="#,##0.0000\ ;\-#,##0.0000\ \ "/>
    <numFmt numFmtId="171" formatCode=".0000"/>
    <numFmt numFmtId="172" formatCode="#,##0.00000\ ;\-#,##0.00000\ "/>
    <numFmt numFmtId="173" formatCode="#,##0.00000\ ;\-#,##0.00000\ \ "/>
    <numFmt numFmtId="174" formatCode="\ 0.00\ ;\ \-0.00\ "/>
    <numFmt numFmtId="175" formatCode="\ 0.000\ ;\ \-0.000\ "/>
    <numFmt numFmtId="176" formatCode=";;;"/>
    <numFmt numFmtId="177" formatCode="\ #,##0.0000\ ;\-#,##0.0000\ "/>
    <numFmt numFmtId="178" formatCode="0\ \ \ "/>
    <numFmt numFmtId="179" formatCode="#,##0.000\ ;\-#,##0.000\ "/>
    <numFmt numFmtId="180" formatCode="#,##0.00000000\ ;\-#,##0.00000000\ "/>
    <numFmt numFmtId="181" formatCode="#,##0.000000000000\ ;\-#,##0.000000000000\ \ "/>
    <numFmt numFmtId="182" formatCode="#,##0.0000000\ ;\-#,##0.0000000\ "/>
    <numFmt numFmtId="183" formatCode="#,##0.00000000000\ ;\-#,##0.00000000000\ \ "/>
    <numFmt numFmtId="184" formatCode="0.0"/>
    <numFmt numFmtId="185" formatCode="General\ "/>
    <numFmt numFmtId="186" formatCode="#,##0.00\ ;\-#,##0.0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"/>
    <numFmt numFmtId="192" formatCode="0.00000"/>
    <numFmt numFmtId="193" formatCode="0.0000"/>
    <numFmt numFmtId="194" formatCode="0\ "/>
    <numFmt numFmtId="195" formatCode="\ #,##0.0000\ ;\-#,##0.0000\ \ "/>
    <numFmt numFmtId="196" formatCode="#,##0\ ;\-#,##0\ "/>
    <numFmt numFmtId="197" formatCode="#,##0.0\ ;\-#,##0.0\ "/>
    <numFmt numFmtId="198" formatCode="0.0\ \ "/>
    <numFmt numFmtId="199" formatCode="#,##0\ ;\-#,##0\ \ \ "/>
    <numFmt numFmtId="200" formatCode="0.0\ \ \ "/>
    <numFmt numFmtId="201" formatCode="0.0%"/>
    <numFmt numFmtId="202" formatCode="\ ##.000\ ;[Red]\ \-##.000\ "/>
    <numFmt numFmtId="203" formatCode="0\ \ "/>
    <numFmt numFmtId="204" formatCode="#,##0.0\ ;\-#,##0.0"/>
    <numFmt numFmtId="205" formatCode="0.00\ \ "/>
    <numFmt numFmtId="206" formatCode=".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10"/>
      <name val="Lucida Console"/>
      <family val="3"/>
    </font>
    <font>
      <sz val="8"/>
      <name val="Arial"/>
      <family val="2"/>
    </font>
    <font>
      <i/>
      <u val="single"/>
      <sz val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99" fontId="5" fillId="0" borderId="10" xfId="0" applyNumberFormat="1" applyFont="1" applyBorder="1" applyAlignment="1">
      <alignment horizontal="right"/>
    </xf>
    <xf numFmtId="199" fontId="6" fillId="0" borderId="11" xfId="0" applyNumberFormat="1" applyFont="1" applyBorder="1" applyAlignment="1">
      <alignment horizontal="right"/>
    </xf>
    <xf numFmtId="199" fontId="5" fillId="0" borderId="11" xfId="0" applyNumberFormat="1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0" fillId="0" borderId="0" xfId="0" applyNumberFormat="1" applyFont="1" applyAlignment="1">
      <alignment/>
    </xf>
    <xf numFmtId="178" fontId="5" fillId="0" borderId="10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200" fontId="5" fillId="0" borderId="10" xfId="0" applyNumberFormat="1" applyFont="1" applyBorder="1" applyAlignment="1">
      <alignment horizontal="right"/>
    </xf>
    <xf numFmtId="200" fontId="5" fillId="0" borderId="11" xfId="0" applyNumberFormat="1" applyFont="1" applyBorder="1" applyAlignment="1">
      <alignment horizontal="right"/>
    </xf>
    <xf numFmtId="200" fontId="0" fillId="0" borderId="0" xfId="0" applyNumberFormat="1" applyFont="1" applyAlignment="1">
      <alignment/>
    </xf>
    <xf numFmtId="178" fontId="5" fillId="0" borderId="12" xfId="0" applyNumberFormat="1" applyFont="1" applyBorder="1" applyAlignment="1">
      <alignment horizontal="centerContinuous"/>
    </xf>
    <xf numFmtId="199" fontId="0" fillId="0" borderId="13" xfId="0" applyNumberFormat="1" applyFont="1" applyBorder="1" applyAlignment="1">
      <alignment horizontal="right"/>
    </xf>
    <xf numFmtId="19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200" fontId="0" fillId="0" borderId="13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99" fontId="7" fillId="0" borderId="10" xfId="0" applyNumberFormat="1" applyFont="1" applyBorder="1" applyAlignment="1" quotePrefix="1">
      <alignment horizontal="center"/>
    </xf>
    <xf numFmtId="196" fontId="0" fillId="0" borderId="0" xfId="0" applyNumberFormat="1" applyFont="1" applyAlignment="1" quotePrefix="1">
      <alignment horizontal="right"/>
    </xf>
    <xf numFmtId="196" fontId="0" fillId="0" borderId="13" xfId="0" applyNumberFormat="1" applyFont="1" applyBorder="1" applyAlignment="1" quotePrefix="1">
      <alignment horizontal="right"/>
    </xf>
    <xf numFmtId="0" fontId="5" fillId="0" borderId="14" xfId="0" applyFont="1" applyBorder="1" applyAlignment="1">
      <alignment horizontal="right"/>
    </xf>
    <xf numFmtId="194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Alignment="1" quotePrefix="1">
      <alignment/>
    </xf>
    <xf numFmtId="0" fontId="8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13" xfId="0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98" fontId="5" fillId="0" borderId="10" xfId="0" applyNumberFormat="1" applyFont="1" applyBorder="1" applyAlignment="1">
      <alignment horizontal="right"/>
    </xf>
    <xf numFmtId="198" fontId="5" fillId="0" borderId="11" xfId="0" applyNumberFormat="1" applyFont="1" applyBorder="1" applyAlignment="1">
      <alignment horizontal="right"/>
    </xf>
    <xf numFmtId="198" fontId="0" fillId="0" borderId="0" xfId="0" applyNumberFormat="1" applyFont="1" applyAlignment="1">
      <alignment/>
    </xf>
    <xf numFmtId="198" fontId="0" fillId="0" borderId="13" xfId="0" applyNumberFormat="1" applyFont="1" applyBorder="1" applyAlignment="1">
      <alignment/>
    </xf>
    <xf numFmtId="20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86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202" fontId="0" fillId="0" borderId="15" xfId="0" applyNumberFormat="1" applyFont="1" applyBorder="1" applyAlignment="1">
      <alignment horizontal="right"/>
    </xf>
    <xf numFmtId="202" fontId="0" fillId="33" borderId="15" xfId="0" applyNumberFormat="1" applyFont="1" applyFill="1" applyBorder="1" applyAlignment="1">
      <alignment horizontal="right"/>
    </xf>
    <xf numFmtId="202" fontId="0" fillId="34" borderId="15" xfId="0" applyNumberFormat="1" applyFont="1" applyFill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0" fillId="35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86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97" fontId="5" fillId="0" borderId="14" xfId="0" applyNumberFormat="1" applyFont="1" applyBorder="1" applyAlignment="1">
      <alignment horizontal="right"/>
    </xf>
    <xf numFmtId="197" fontId="0" fillId="0" borderId="0" xfId="0" applyNumberFormat="1" applyFont="1" applyAlignment="1">
      <alignment/>
    </xf>
    <xf numFmtId="1" fontId="5" fillId="0" borderId="14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86" fontId="5" fillId="0" borderId="14" xfId="0" applyNumberFormat="1" applyFont="1" applyBorder="1" applyAlignment="1">
      <alignment horizontal="right"/>
    </xf>
    <xf numFmtId="197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179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1" fontId="0" fillId="33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175" fontId="5" fillId="0" borderId="14" xfId="0" applyNumberFormat="1" applyFont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11" fontId="0" fillId="33" borderId="13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16" xfId="0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195" fontId="0" fillId="0" borderId="16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16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12" fillId="0" borderId="10" xfId="0" applyNumberFormat="1" applyFont="1" applyBorder="1" applyAlignment="1">
      <alignment horizontal="centerContinuous"/>
    </xf>
    <xf numFmtId="179" fontId="5" fillId="0" borderId="10" xfId="0" applyNumberFormat="1" applyFont="1" applyBorder="1" applyAlignment="1">
      <alignment horizontal="centerContinuous"/>
    </xf>
    <xf numFmtId="196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7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05" fontId="0" fillId="0" borderId="17" xfId="0" applyNumberFormat="1" applyFont="1" applyBorder="1" applyAlignment="1">
      <alignment/>
    </xf>
    <xf numFmtId="203" fontId="0" fillId="0" borderId="18" xfId="0" applyNumberFormat="1" applyFont="1" applyBorder="1" applyAlignment="1">
      <alignment/>
    </xf>
    <xf numFmtId="203" fontId="1" fillId="0" borderId="19" xfId="0" applyNumberFormat="1" applyFont="1" applyBorder="1" applyAlignment="1">
      <alignment/>
    </xf>
    <xf numFmtId="205" fontId="0" fillId="0" borderId="20" xfId="0" applyNumberFormat="1" applyFont="1" applyBorder="1" applyAlignment="1">
      <alignment/>
    </xf>
    <xf numFmtId="203" fontId="0" fillId="0" borderId="10" xfId="0" applyNumberFormat="1" applyFont="1" applyBorder="1" applyAlignment="1">
      <alignment/>
    </xf>
    <xf numFmtId="205" fontId="0" fillId="0" borderId="0" xfId="0" applyNumberFormat="1" applyFont="1" applyBorder="1" applyAlignment="1">
      <alignment/>
    </xf>
    <xf numFmtId="203" fontId="0" fillId="0" borderId="17" xfId="0" applyNumberFormat="1" applyFont="1" applyBorder="1" applyAlignment="1">
      <alignment/>
    </xf>
    <xf numFmtId="203" fontId="1" fillId="0" borderId="21" xfId="0" applyNumberFormat="1" applyFont="1" applyBorder="1" applyAlignment="1">
      <alignment/>
    </xf>
    <xf numFmtId="205" fontId="0" fillId="0" borderId="22" xfId="0" applyNumberFormat="1" applyFont="1" applyBorder="1" applyAlignment="1">
      <alignment/>
    </xf>
    <xf numFmtId="203" fontId="1" fillId="0" borderId="23" xfId="0" applyNumberFormat="1" applyFont="1" applyBorder="1" applyAlignment="1">
      <alignment/>
    </xf>
    <xf numFmtId="205" fontId="0" fillId="0" borderId="24" xfId="0" applyNumberFormat="1" applyFont="1" applyBorder="1" applyAlignment="1">
      <alignment/>
    </xf>
    <xf numFmtId="203" fontId="1" fillId="0" borderId="25" xfId="0" applyNumberFormat="1" applyFont="1" applyBorder="1" applyAlignment="1">
      <alignment/>
    </xf>
    <xf numFmtId="205" fontId="0" fillId="0" borderId="26" xfId="0" applyNumberFormat="1" applyFont="1" applyBorder="1" applyAlignment="1">
      <alignment/>
    </xf>
    <xf numFmtId="206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Output!$B$53:$B$61</c:f>
              <c:numCache/>
            </c:numRef>
          </c:cat>
          <c:val>
            <c:numRef>
              <c:f>Output!$H$53:$H$61</c:f>
              <c:numCache/>
            </c:numRef>
          </c:val>
        </c:ser>
        <c:gapWidth val="0"/>
        <c:axId val="57748874"/>
        <c:axId val="49977819"/>
      </c:barChart>
      <c:cat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Output!$B$230:$B$234</c:f>
              <c:strCache/>
            </c:strRef>
          </c:cat>
          <c:val>
            <c:numRef>
              <c:f>Output!$D$230:$D$234</c:f>
              <c:numCache/>
            </c:numRef>
          </c:val>
        </c:ser>
        <c:gapWidth val="40"/>
        <c:axId val="54207108"/>
        <c:axId val="18101925"/>
      </c:bar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City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55"/>
          <c:w val="0.9605"/>
          <c:h val="0.5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ChartDataSheet_!$B$372:$B$384</c:f>
              <c:numCache>
                <c:ptCount val="13"/>
                <c:pt idx="0">
                  <c:v>30</c:v>
                </c:pt>
                <c:pt idx="1">
                  <c:v>53</c:v>
                </c:pt>
                <c:pt idx="2">
                  <c:v>53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81</c:v>
                </c:pt>
                <c:pt idx="7">
                  <c:v>81</c:v>
                </c:pt>
                <c:pt idx="8">
                  <c:v>123</c:v>
                </c:pt>
                <c:pt idx="9">
                  <c:v>81</c:v>
                </c:pt>
                <c:pt idx="10">
                  <c:v>81</c:v>
                </c:pt>
                <c:pt idx="11">
                  <c:v>53</c:v>
                </c:pt>
                <c:pt idx="12">
                  <c:v>53</c:v>
                </c:pt>
              </c:numCache>
            </c:numRef>
          </c:xVal>
          <c:yVal>
            <c:numRef>
              <c:f>ChartDataSheet_!$A$372:$A$384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ChartDataSheet_!$B$389:$B$390</c:f>
              <c:numCache>
                <c:ptCount val="2"/>
                <c:pt idx="0">
                  <c:v>123</c:v>
                </c:pt>
                <c:pt idx="1">
                  <c:v>123</c:v>
                </c:pt>
              </c:numCache>
            </c:numRef>
          </c:xVal>
          <c:yVal>
            <c:numRef>
              <c:f>ChartDataSheet_!$A$389:$A$390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ChartDataSheet_!$B$391:$B$392</c:f>
              <c:numCache>
                <c:ptCount val="2"/>
                <c:pt idx="0">
                  <c:v>165</c:v>
                </c:pt>
                <c:pt idx="1">
                  <c:v>165</c:v>
                </c:pt>
              </c:numCache>
            </c:numRef>
          </c:xVal>
          <c:yVal>
            <c:numRef>
              <c:f>ChartDataSheet_!$A$391:$A$392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ChartDataSheet_!$B$393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ChartDataSheet_!$A$393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axId val="28699598"/>
        <c:axId val="56969791"/>
      </c:scatterChart>
      <c:val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6969791"/>
        <c:crosses val="autoZero"/>
        <c:crossBetween val="midCat"/>
        <c:dispUnits/>
      </c:valAx>
      <c:valAx>
        <c:axId val="56969791"/>
        <c:scaling>
          <c:orientation val="minMax"/>
        </c:scaling>
        <c:axPos val="l"/>
        <c:delete val="1"/>
        <c:majorTickMark val="out"/>
        <c:minorTickMark val="none"/>
        <c:tickLblPos val="nextTo"/>
        <c:crossAx val="28699598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 of Home Size and Price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data!$C$2:$C$121</c:f>
              <c:numCache>
                <c:ptCount val="120"/>
                <c:pt idx="0">
                  <c:v>19</c:v>
                </c:pt>
                <c:pt idx="1">
                  <c:v>12</c:v>
                </c:pt>
                <c:pt idx="2">
                  <c:v>24</c:v>
                </c:pt>
                <c:pt idx="3">
                  <c:v>23</c:v>
                </c:pt>
                <c:pt idx="4">
                  <c:v>17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  <c:pt idx="8">
                  <c:v>23</c:v>
                </c:pt>
                <c:pt idx="9">
                  <c:v>24</c:v>
                </c:pt>
                <c:pt idx="10">
                  <c:v>24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17</c:v>
                </c:pt>
                <c:pt idx="16">
                  <c:v>20</c:v>
                </c:pt>
                <c:pt idx="17">
                  <c:v>19</c:v>
                </c:pt>
                <c:pt idx="18">
                  <c:v>22</c:v>
                </c:pt>
                <c:pt idx="19">
                  <c:v>22</c:v>
                </c:pt>
                <c:pt idx="20">
                  <c:v>19</c:v>
                </c:pt>
                <c:pt idx="21">
                  <c:v>22</c:v>
                </c:pt>
                <c:pt idx="22">
                  <c:v>25</c:v>
                </c:pt>
                <c:pt idx="23">
                  <c:v>21</c:v>
                </c:pt>
                <c:pt idx="24">
                  <c:v>29</c:v>
                </c:pt>
                <c:pt idx="25">
                  <c:v>22</c:v>
                </c:pt>
                <c:pt idx="26">
                  <c:v>24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23</c:v>
                </c:pt>
                <c:pt idx="31">
                  <c:v>19</c:v>
                </c:pt>
                <c:pt idx="32">
                  <c:v>22</c:v>
                </c:pt>
                <c:pt idx="33">
                  <c:v>22</c:v>
                </c:pt>
                <c:pt idx="34">
                  <c:v>25</c:v>
                </c:pt>
                <c:pt idx="35">
                  <c:v>26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27</c:v>
                </c:pt>
                <c:pt idx="40">
                  <c:v>22</c:v>
                </c:pt>
                <c:pt idx="41">
                  <c:v>23</c:v>
                </c:pt>
                <c:pt idx="42">
                  <c:v>16</c:v>
                </c:pt>
                <c:pt idx="43">
                  <c:v>19</c:v>
                </c:pt>
                <c:pt idx="44">
                  <c:v>22</c:v>
                </c:pt>
                <c:pt idx="45">
                  <c:v>22</c:v>
                </c:pt>
                <c:pt idx="46">
                  <c:v>26</c:v>
                </c:pt>
                <c:pt idx="47">
                  <c:v>25</c:v>
                </c:pt>
                <c:pt idx="48">
                  <c:v>16</c:v>
                </c:pt>
                <c:pt idx="49">
                  <c:v>20</c:v>
                </c:pt>
                <c:pt idx="50">
                  <c:v>21</c:v>
                </c:pt>
                <c:pt idx="51">
                  <c:v>21</c:v>
                </c:pt>
                <c:pt idx="52">
                  <c:v>22</c:v>
                </c:pt>
                <c:pt idx="53">
                  <c:v>24</c:v>
                </c:pt>
                <c:pt idx="54">
                  <c:v>21</c:v>
                </c:pt>
                <c:pt idx="55">
                  <c:v>22</c:v>
                </c:pt>
                <c:pt idx="56">
                  <c:v>24</c:v>
                </c:pt>
                <c:pt idx="57">
                  <c:v>25</c:v>
                </c:pt>
                <c:pt idx="58">
                  <c:v>19</c:v>
                </c:pt>
                <c:pt idx="59">
                  <c:v>21</c:v>
                </c:pt>
                <c:pt idx="60">
                  <c:v>23</c:v>
                </c:pt>
                <c:pt idx="61">
                  <c:v>29</c:v>
                </c:pt>
                <c:pt idx="62">
                  <c:v>23</c:v>
                </c:pt>
                <c:pt idx="63">
                  <c:v>22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20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20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24</c:v>
                </c:pt>
                <c:pt idx="77">
                  <c:v>22</c:v>
                </c:pt>
                <c:pt idx="78">
                  <c:v>25</c:v>
                </c:pt>
                <c:pt idx="79">
                  <c:v>22</c:v>
                </c:pt>
                <c:pt idx="80">
                  <c:v>24</c:v>
                </c:pt>
                <c:pt idx="81">
                  <c:v>26</c:v>
                </c:pt>
                <c:pt idx="82">
                  <c:v>19</c:v>
                </c:pt>
                <c:pt idx="83">
                  <c:v>21</c:v>
                </c:pt>
                <c:pt idx="84">
                  <c:v>17</c:v>
                </c:pt>
                <c:pt idx="85">
                  <c:v>23</c:v>
                </c:pt>
                <c:pt idx="86">
                  <c:v>24</c:v>
                </c:pt>
                <c:pt idx="87">
                  <c:v>22</c:v>
                </c:pt>
                <c:pt idx="88">
                  <c:v>29</c:v>
                </c:pt>
                <c:pt idx="89">
                  <c:v>21</c:v>
                </c:pt>
                <c:pt idx="90">
                  <c:v>22</c:v>
                </c:pt>
                <c:pt idx="91">
                  <c:v>23</c:v>
                </c:pt>
                <c:pt idx="92">
                  <c:v>25</c:v>
                </c:pt>
                <c:pt idx="93">
                  <c:v>23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24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25</c:v>
                </c:pt>
                <c:pt idx="103">
                  <c:v>19</c:v>
                </c:pt>
                <c:pt idx="104">
                  <c:v>26</c:v>
                </c:pt>
                <c:pt idx="105">
                  <c:v>20</c:v>
                </c:pt>
                <c:pt idx="106">
                  <c:v>22</c:v>
                </c:pt>
                <c:pt idx="107">
                  <c:v>25</c:v>
                </c:pt>
                <c:pt idx="108">
                  <c:v>27</c:v>
                </c:pt>
                <c:pt idx="109">
                  <c:v>21</c:v>
                </c:pt>
                <c:pt idx="110">
                  <c:v>21</c:v>
                </c:pt>
                <c:pt idx="111">
                  <c:v>23</c:v>
                </c:pt>
                <c:pt idx="112">
                  <c:v>24</c:v>
                </c:pt>
                <c:pt idx="113">
                  <c:v>22</c:v>
                </c:pt>
                <c:pt idx="114">
                  <c:v>21</c:v>
                </c:pt>
                <c:pt idx="115">
                  <c:v>24</c:v>
                </c:pt>
                <c:pt idx="116">
                  <c:v>24</c:v>
                </c:pt>
                <c:pt idx="117">
                  <c:v>21</c:v>
                </c:pt>
                <c:pt idx="118">
                  <c:v>26</c:v>
                </c:pt>
                <c:pt idx="119">
                  <c:v>26</c:v>
                </c:pt>
              </c:numCache>
            </c:numRef>
          </c:xVal>
          <c:yVal>
            <c:numRef>
              <c:f>data!$A$2:$A$121</c:f>
              <c:numCache>
                <c:ptCount val="120"/>
                <c:pt idx="0">
                  <c:v>30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43</c:v>
                </c:pt>
                <c:pt idx="15">
                  <c:v>44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53</c:v>
                </c:pt>
                <c:pt idx="29">
                  <c:v>53</c:v>
                </c:pt>
                <c:pt idx="30">
                  <c:v>53</c:v>
                </c:pt>
                <c:pt idx="31">
                  <c:v>54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55</c:v>
                </c:pt>
                <c:pt idx="37">
                  <c:v>55</c:v>
                </c:pt>
                <c:pt idx="38">
                  <c:v>56</c:v>
                </c:pt>
                <c:pt idx="39">
                  <c:v>56</c:v>
                </c:pt>
                <c:pt idx="40">
                  <c:v>57</c:v>
                </c:pt>
                <c:pt idx="41">
                  <c:v>57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61</c:v>
                </c:pt>
                <c:pt idx="49">
                  <c:v>61</c:v>
                </c:pt>
                <c:pt idx="50">
                  <c:v>61</c:v>
                </c:pt>
                <c:pt idx="51">
                  <c:v>61</c:v>
                </c:pt>
                <c:pt idx="52">
                  <c:v>62</c:v>
                </c:pt>
                <c:pt idx="53">
                  <c:v>62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63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68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73</c:v>
                </c:pt>
                <c:pt idx="74">
                  <c:v>74</c:v>
                </c:pt>
                <c:pt idx="75">
                  <c:v>74</c:v>
                </c:pt>
                <c:pt idx="76">
                  <c:v>74</c:v>
                </c:pt>
                <c:pt idx="77">
                  <c:v>75</c:v>
                </c:pt>
                <c:pt idx="78">
                  <c:v>75</c:v>
                </c:pt>
                <c:pt idx="79">
                  <c:v>76</c:v>
                </c:pt>
                <c:pt idx="80">
                  <c:v>76</c:v>
                </c:pt>
                <c:pt idx="81">
                  <c:v>76</c:v>
                </c:pt>
                <c:pt idx="82">
                  <c:v>77</c:v>
                </c:pt>
                <c:pt idx="83">
                  <c:v>77</c:v>
                </c:pt>
                <c:pt idx="84">
                  <c:v>78</c:v>
                </c:pt>
                <c:pt idx="85">
                  <c:v>78</c:v>
                </c:pt>
                <c:pt idx="86">
                  <c:v>79</c:v>
                </c:pt>
                <c:pt idx="87">
                  <c:v>80</c:v>
                </c:pt>
                <c:pt idx="88">
                  <c:v>80</c:v>
                </c:pt>
                <c:pt idx="89">
                  <c:v>81</c:v>
                </c:pt>
                <c:pt idx="90">
                  <c:v>81</c:v>
                </c:pt>
                <c:pt idx="91">
                  <c:v>81</c:v>
                </c:pt>
                <c:pt idx="92">
                  <c:v>81</c:v>
                </c:pt>
                <c:pt idx="93">
                  <c:v>83</c:v>
                </c:pt>
                <c:pt idx="94">
                  <c:v>84</c:v>
                </c:pt>
                <c:pt idx="95">
                  <c:v>86</c:v>
                </c:pt>
                <c:pt idx="96">
                  <c:v>87</c:v>
                </c:pt>
                <c:pt idx="97">
                  <c:v>87</c:v>
                </c:pt>
                <c:pt idx="98">
                  <c:v>88</c:v>
                </c:pt>
                <c:pt idx="99">
                  <c:v>90</c:v>
                </c:pt>
                <c:pt idx="100">
                  <c:v>94</c:v>
                </c:pt>
                <c:pt idx="101">
                  <c:v>94</c:v>
                </c:pt>
                <c:pt idx="102">
                  <c:v>94</c:v>
                </c:pt>
                <c:pt idx="103">
                  <c:v>95</c:v>
                </c:pt>
                <c:pt idx="104">
                  <c:v>95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102</c:v>
                </c:pt>
                <c:pt idx="109">
                  <c:v>103</c:v>
                </c:pt>
                <c:pt idx="110">
                  <c:v>105</c:v>
                </c:pt>
                <c:pt idx="111">
                  <c:v>107</c:v>
                </c:pt>
                <c:pt idx="112">
                  <c:v>110</c:v>
                </c:pt>
                <c:pt idx="113">
                  <c:v>113</c:v>
                </c:pt>
                <c:pt idx="114">
                  <c:v>117</c:v>
                </c:pt>
                <c:pt idx="115">
                  <c:v>117</c:v>
                </c:pt>
                <c:pt idx="116">
                  <c:v>119</c:v>
                </c:pt>
                <c:pt idx="117">
                  <c:v>121</c:v>
                </c:pt>
                <c:pt idx="118">
                  <c:v>123</c:v>
                </c:pt>
                <c:pt idx="119">
                  <c:v>170</c:v>
                </c:pt>
              </c:numCache>
            </c:numRef>
          </c:yVal>
          <c:smooth val="0"/>
        </c:ser>
        <c:axId val="42966072"/>
        <c:axId val="51150329"/>
      </c:scatterChart>
      <c:valAx>
        <c:axId val="42966072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1150329"/>
        <c:crosses val="autoZero"/>
        <c:crossBetween val="midCat"/>
        <c:dispUnits/>
      </c:val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29660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Groups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3"/>
          <c:w val="0.960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data!$K$121:$N$121</c:f>
              <c:strCache>
                <c:ptCount val="1"/>
                <c:pt idx="0">
                  <c:v>25 26 24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Output!$E$497:$E$501</c:f>
              <c:strCache/>
            </c:strRef>
          </c:cat>
          <c:val>
            <c:numRef>
              <c:f>data!$O$121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35955"/>
        <c:crossesAt val="0"/>
        <c:auto val="1"/>
        <c:lblOffset val="100"/>
        <c:tickLblSkip val="1"/>
        <c:noMultiLvlLbl val="0"/>
      </c:catAx>
      <c:valAx>
        <c:axId val="49535955"/>
        <c:scaling>
          <c:orientation val="minMax"/>
          <c:min val="1"/>
        </c:scaling>
        <c:axPos val="l"/>
        <c:delete val="0"/>
        <c:numFmt formatCode="#,##0.0\ ;\-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699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 of Price and Number of Bathroms for Homes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\ ;\-#,##0.000\ 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data!$F$2:$F$121</c:f>
              <c:numCache>
                <c:ptCount val="120"/>
                <c:pt idx="0">
                  <c:v>1.5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2.5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2.5</c:v>
                </c:pt>
                <c:pt idx="15">
                  <c:v>1.5</c:v>
                </c:pt>
                <c:pt idx="16">
                  <c:v>1.5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1.5</c:v>
                </c:pt>
                <c:pt idx="21">
                  <c:v>2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1.5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1.5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1.5</c:v>
                </c:pt>
                <c:pt idx="42">
                  <c:v>1</c:v>
                </c:pt>
                <c:pt idx="43">
                  <c:v>2</c:v>
                </c:pt>
                <c:pt idx="44">
                  <c:v>2.5</c:v>
                </c:pt>
                <c:pt idx="45">
                  <c:v>1.5</c:v>
                </c:pt>
                <c:pt idx="46">
                  <c:v>2</c:v>
                </c:pt>
                <c:pt idx="47">
                  <c:v>2</c:v>
                </c:pt>
                <c:pt idx="48">
                  <c:v>2.5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1.5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1.5</c:v>
                </c:pt>
                <c:pt idx="59">
                  <c:v>2.5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2.5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1.5</c:v>
                </c:pt>
                <c:pt idx="72">
                  <c:v>2</c:v>
                </c:pt>
                <c:pt idx="73">
                  <c:v>2.5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2.5</c:v>
                </c:pt>
                <c:pt idx="81">
                  <c:v>2</c:v>
                </c:pt>
                <c:pt idx="82">
                  <c:v>2.5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2.5</c:v>
                </c:pt>
                <c:pt idx="87">
                  <c:v>2.5</c:v>
                </c:pt>
                <c:pt idx="88">
                  <c:v>1.5</c:v>
                </c:pt>
                <c:pt idx="89">
                  <c:v>2</c:v>
                </c:pt>
                <c:pt idx="90">
                  <c:v>1.5</c:v>
                </c:pt>
                <c:pt idx="91">
                  <c:v>1.5</c:v>
                </c:pt>
                <c:pt idx="92">
                  <c:v>2</c:v>
                </c:pt>
                <c:pt idx="93">
                  <c:v>3</c:v>
                </c:pt>
                <c:pt idx="94">
                  <c:v>1.5</c:v>
                </c:pt>
                <c:pt idx="95">
                  <c:v>2</c:v>
                </c:pt>
                <c:pt idx="96">
                  <c:v>2</c:v>
                </c:pt>
                <c:pt idx="97">
                  <c:v>2.5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2.5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2.5</c:v>
                </c:pt>
                <c:pt idx="119">
                  <c:v>3</c:v>
                </c:pt>
              </c:numCache>
            </c:numRef>
          </c:xVal>
          <c:yVal>
            <c:numRef>
              <c:f>data!$A$2:$A$121</c:f>
              <c:numCache>
                <c:ptCount val="120"/>
                <c:pt idx="0">
                  <c:v>30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43</c:v>
                </c:pt>
                <c:pt idx="15">
                  <c:v>44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53</c:v>
                </c:pt>
                <c:pt idx="29">
                  <c:v>53</c:v>
                </c:pt>
                <c:pt idx="30">
                  <c:v>53</c:v>
                </c:pt>
                <c:pt idx="31">
                  <c:v>54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55</c:v>
                </c:pt>
                <c:pt idx="37">
                  <c:v>55</c:v>
                </c:pt>
                <c:pt idx="38">
                  <c:v>56</c:v>
                </c:pt>
                <c:pt idx="39">
                  <c:v>56</c:v>
                </c:pt>
                <c:pt idx="40">
                  <c:v>57</c:v>
                </c:pt>
                <c:pt idx="41">
                  <c:v>57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61</c:v>
                </c:pt>
                <c:pt idx="49">
                  <c:v>61</c:v>
                </c:pt>
                <c:pt idx="50">
                  <c:v>61</c:v>
                </c:pt>
                <c:pt idx="51">
                  <c:v>61</c:v>
                </c:pt>
                <c:pt idx="52">
                  <c:v>62</c:v>
                </c:pt>
                <c:pt idx="53">
                  <c:v>62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63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68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73</c:v>
                </c:pt>
                <c:pt idx="74">
                  <c:v>74</c:v>
                </c:pt>
                <c:pt idx="75">
                  <c:v>74</c:v>
                </c:pt>
                <c:pt idx="76">
                  <c:v>74</c:v>
                </c:pt>
                <c:pt idx="77">
                  <c:v>75</c:v>
                </c:pt>
                <c:pt idx="78">
                  <c:v>75</c:v>
                </c:pt>
                <c:pt idx="79">
                  <c:v>76</c:v>
                </c:pt>
                <c:pt idx="80">
                  <c:v>76</c:v>
                </c:pt>
                <c:pt idx="81">
                  <c:v>76</c:v>
                </c:pt>
                <c:pt idx="82">
                  <c:v>77</c:v>
                </c:pt>
                <c:pt idx="83">
                  <c:v>77</c:v>
                </c:pt>
                <c:pt idx="84">
                  <c:v>78</c:v>
                </c:pt>
                <c:pt idx="85">
                  <c:v>78</c:v>
                </c:pt>
                <c:pt idx="86">
                  <c:v>79</c:v>
                </c:pt>
                <c:pt idx="87">
                  <c:v>80</c:v>
                </c:pt>
                <c:pt idx="88">
                  <c:v>80</c:v>
                </c:pt>
                <c:pt idx="89">
                  <c:v>81</c:v>
                </c:pt>
                <c:pt idx="90">
                  <c:v>81</c:v>
                </c:pt>
                <c:pt idx="91">
                  <c:v>81</c:v>
                </c:pt>
                <c:pt idx="92">
                  <c:v>81</c:v>
                </c:pt>
                <c:pt idx="93">
                  <c:v>83</c:v>
                </c:pt>
                <c:pt idx="94">
                  <c:v>84</c:v>
                </c:pt>
                <c:pt idx="95">
                  <c:v>86</c:v>
                </c:pt>
                <c:pt idx="96">
                  <c:v>87</c:v>
                </c:pt>
                <c:pt idx="97">
                  <c:v>87</c:v>
                </c:pt>
                <c:pt idx="98">
                  <c:v>88</c:v>
                </c:pt>
                <c:pt idx="99">
                  <c:v>90</c:v>
                </c:pt>
                <c:pt idx="100">
                  <c:v>94</c:v>
                </c:pt>
                <c:pt idx="101">
                  <c:v>94</c:v>
                </c:pt>
                <c:pt idx="102">
                  <c:v>94</c:v>
                </c:pt>
                <c:pt idx="103">
                  <c:v>95</c:v>
                </c:pt>
                <c:pt idx="104">
                  <c:v>95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102</c:v>
                </c:pt>
                <c:pt idx="109">
                  <c:v>103</c:v>
                </c:pt>
                <c:pt idx="110">
                  <c:v>105</c:v>
                </c:pt>
                <c:pt idx="111">
                  <c:v>107</c:v>
                </c:pt>
                <c:pt idx="112">
                  <c:v>110</c:v>
                </c:pt>
                <c:pt idx="113">
                  <c:v>113</c:v>
                </c:pt>
                <c:pt idx="114">
                  <c:v>117</c:v>
                </c:pt>
                <c:pt idx="115">
                  <c:v>117</c:v>
                </c:pt>
                <c:pt idx="116">
                  <c:v>119</c:v>
                </c:pt>
                <c:pt idx="117">
                  <c:v>121</c:v>
                </c:pt>
                <c:pt idx="118">
                  <c:v>123</c:v>
                </c:pt>
                <c:pt idx="119">
                  <c:v>170</c:v>
                </c:pt>
              </c:numCache>
            </c:numRef>
          </c:yVal>
          <c:smooth val="0"/>
        </c:ser>
        <c:axId val="43170412"/>
        <c:axId val="52989389"/>
      </c:scatterChart>
      <c:valAx>
        <c:axId val="4317041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Baths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2989389"/>
        <c:crosses val="autoZero"/>
        <c:crossBetween val="midCat"/>
        <c:dispUnits/>
      </c:valAx>
      <c:valAx>
        <c:axId val="52989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31704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Ogive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Output!$D$52:$D$60</c:f>
              <c:numCache/>
            </c:numRef>
          </c:xVal>
          <c:yVal>
            <c:numRef>
              <c:f>Output!$J$52:$J$60</c:f>
              <c:numCache/>
            </c:numRef>
          </c:yVal>
          <c:smooth val="1"/>
        </c:ser>
        <c:axId val="47147188"/>
        <c:axId val="21671509"/>
      </c:scatterChart>
      <c:valAx>
        <c:axId val="47147188"/>
        <c:scaling>
          <c:orientation val="minMax"/>
          <c:max val="179.9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\ ;\-#,##0\ 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21671509"/>
        <c:crosses val="autoZero"/>
        <c:crossBetween val="midCat"/>
        <c:dispUnits/>
        <c:majorUnit val="39.99999999999999"/>
        <c:minorUnit val="19.999999999999996"/>
      </c:valAx>
      <c:valAx>
        <c:axId val="216715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47147188"/>
        <c:crosses val="autoZero"/>
        <c:crossBetween val="midCat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55"/>
          <c:w val="0.9605"/>
          <c:h val="0.57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ChartDataSheet_!$B$321:$B$333</c:f>
              <c:numCache>
                <c:ptCount val="13"/>
                <c:pt idx="0">
                  <c:v>30</c:v>
                </c:pt>
                <c:pt idx="1">
                  <c:v>55</c:v>
                </c:pt>
                <c:pt idx="2">
                  <c:v>55</c:v>
                </c:pt>
                <c:pt idx="3">
                  <c:v>72.5</c:v>
                </c:pt>
                <c:pt idx="4">
                  <c:v>72.5</c:v>
                </c:pt>
                <c:pt idx="5">
                  <c:v>72.5</c:v>
                </c:pt>
                <c:pt idx="6">
                  <c:v>87.25</c:v>
                </c:pt>
                <c:pt idx="7">
                  <c:v>87.25</c:v>
                </c:pt>
                <c:pt idx="8">
                  <c:v>123</c:v>
                </c:pt>
                <c:pt idx="9">
                  <c:v>87.25</c:v>
                </c:pt>
                <c:pt idx="10">
                  <c:v>87.25</c:v>
                </c:pt>
                <c:pt idx="11">
                  <c:v>55</c:v>
                </c:pt>
                <c:pt idx="12">
                  <c:v>55</c:v>
                </c:pt>
              </c:numCache>
            </c:numRef>
          </c:xVal>
          <c:yVal>
            <c:numRef>
              <c:f>ChartDataSheet_!$A$321:$A$333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60825854"/>
        <c:axId val="10561775"/>
      </c:scatterChart>
      <c:valAx>
        <c:axId val="6082585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PricePool 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0561775"/>
        <c:crosses val="autoZero"/>
        <c:crossBetween val="midCat"/>
        <c:dispUnits/>
      </c:valAx>
      <c:valAx>
        <c:axId val="10561775"/>
        <c:scaling>
          <c:orientation val="minMax"/>
        </c:scaling>
        <c:axPos val="l"/>
        <c:delete val="1"/>
        <c:majorTickMark val="out"/>
        <c:minorTickMark val="none"/>
        <c:tickLblPos val="nextTo"/>
        <c:crossAx val="60825854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4"/>
          <c:w val="0.9605"/>
          <c:h val="0.5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ChartDataSheet_!$C$321:$C$333</c:f>
              <c:numCache>
                <c:ptCount val="13"/>
                <c:pt idx="0">
                  <c:v>36</c:v>
                </c:pt>
                <c:pt idx="1">
                  <c:v>51.25</c:v>
                </c:pt>
                <c:pt idx="2">
                  <c:v>51.25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70.75</c:v>
                </c:pt>
                <c:pt idx="7">
                  <c:v>70.75</c:v>
                </c:pt>
                <c:pt idx="8">
                  <c:v>95</c:v>
                </c:pt>
                <c:pt idx="9">
                  <c:v>70.75</c:v>
                </c:pt>
                <c:pt idx="10">
                  <c:v>70.75</c:v>
                </c:pt>
                <c:pt idx="11">
                  <c:v>51.25</c:v>
                </c:pt>
                <c:pt idx="12">
                  <c:v>51.25</c:v>
                </c:pt>
              </c:numCache>
            </c:numRef>
          </c:xVal>
          <c:yVal>
            <c:numRef>
              <c:f>ChartDataSheet_!$A$321:$A$333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ChartDataSheet_!$C$338:$C$339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ChartDataSheet_!$A$338:$A$339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ChartDataSheet_!$C$340:$C$341</c:f>
              <c:numCache>
                <c:ptCount val="2"/>
                <c:pt idx="0">
                  <c:v>129.25</c:v>
                </c:pt>
                <c:pt idx="1">
                  <c:v>129.25</c:v>
                </c:pt>
              </c:numCache>
            </c:numRef>
          </c:xVal>
          <c:yVal>
            <c:numRef>
              <c:f>ChartDataSheet_!$A$340:$A$341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ChartDataSheet_!$C$342:$C$343</c:f>
              <c:numCache>
                <c:ptCount val="2"/>
                <c:pt idx="0">
                  <c:v>119</c:v>
                </c:pt>
                <c:pt idx="1">
                  <c:v>170</c:v>
                </c:pt>
              </c:numCache>
            </c:numRef>
          </c:xVal>
          <c:yVal>
            <c:numRef>
              <c:f>ChartDataSheet_!$A$342:$A$343</c:f>
              <c:numCache>
                <c:ptCount val="2"/>
                <c:pt idx="0">
                  <c:v>1.8</c:v>
                </c:pt>
                <c:pt idx="1">
                  <c:v>1.8</c:v>
                </c:pt>
              </c:numCache>
            </c:numRef>
          </c:yVal>
          <c:smooth val="0"/>
        </c:ser>
        <c:axId val="27947112"/>
        <c:axId val="50197417"/>
      </c:scatterChart>
      <c:val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PriceNoPool 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0197417"/>
        <c:crosses val="autoZero"/>
        <c:crossBetween val="midCat"/>
        <c:dispUnits/>
      </c:valAx>
      <c:valAx>
        <c:axId val="50197417"/>
        <c:scaling>
          <c:orientation val="minMax"/>
        </c:scaling>
        <c:axPos val="l"/>
        <c:delete val="1"/>
        <c:majorTickMark val="out"/>
        <c:minorTickMark val="none"/>
        <c:tickLblPos val="nextTo"/>
        <c:crossAx val="27947112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55"/>
          <c:w val="0.9605"/>
          <c:h val="0.5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ChartDataSheet_!$B$346:$B$358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</c:numCache>
            </c:numRef>
          </c:xVal>
          <c:yVal>
            <c:numRef>
              <c:f>ChartDataSheet_!$A$346:$A$358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ChartDataSheet_!$B$359:$B$360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ChartDataSheet_!$A$359:$A$360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ChartDataSheet_!$B$361:$B$362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ChartDataSheet_!$A$361:$A$362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ChartDataSheet_!$B$367</c:f>
              <c:numCache>
                <c:ptCount val="1"/>
                <c:pt idx="0">
                  <c:v>17</c:v>
                </c:pt>
              </c:numCache>
            </c:numRef>
          </c:xVal>
          <c:yVal>
            <c:numRef>
              <c:f>ChartDataSheet_!$A$367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axId val="49123570"/>
        <c:axId val="39458947"/>
      </c:scatterChart>
      <c:valAx>
        <c:axId val="49123570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Sacramento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9458947"/>
        <c:crosses val="autoZero"/>
        <c:crossBetween val="midCat"/>
        <c:dispUnits/>
      </c:valAx>
      <c:valAx>
        <c:axId val="39458947"/>
        <c:scaling>
          <c:orientation val="minMax"/>
        </c:scaling>
        <c:axPos val="l"/>
        <c:delete val="1"/>
        <c:majorTickMark val="out"/>
        <c:minorTickMark val="none"/>
        <c:tickLblPos val="nextTo"/>
        <c:crossAx val="49123570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4"/>
          <c:w val="0.9605"/>
          <c:h val="0.57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ChartDataSheet_!$C$346:$C$358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23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</c:numCache>
            </c:numRef>
          </c:xVal>
          <c:yVal>
            <c:numRef>
              <c:f>ChartDataSheet_!$A$346:$A$358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19586204"/>
        <c:axId val="42058109"/>
      </c:scatterChart>
      <c:valAx>
        <c:axId val="19586204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San Francisco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2058109"/>
        <c:crosses val="autoZero"/>
        <c:crossBetween val="midCat"/>
        <c:dispUnits/>
      </c:valAx>
      <c:valAx>
        <c:axId val="42058109"/>
        <c:scaling>
          <c:orientation val="minMax"/>
        </c:scaling>
        <c:axPos val="l"/>
        <c:delete val="1"/>
        <c:majorTickMark val="out"/>
        <c:minorTickMark val="none"/>
        <c:tickLblPos val="nextTo"/>
        <c:crossAx val="19586204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4"/>
          <c:w val="0.9605"/>
          <c:h val="0.5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ChartDataSheet_!$D$346:$D$358</c:f>
              <c:numCache>
                <c:ptCount val="13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22.5</c:v>
                </c:pt>
                <c:pt idx="4">
                  <c:v>22.5</c:v>
                </c:pt>
                <c:pt idx="5">
                  <c:v>22.5</c:v>
                </c:pt>
                <c:pt idx="6">
                  <c:v>23.25</c:v>
                </c:pt>
                <c:pt idx="7">
                  <c:v>23.25</c:v>
                </c:pt>
                <c:pt idx="8">
                  <c:v>25</c:v>
                </c:pt>
                <c:pt idx="9">
                  <c:v>23.25</c:v>
                </c:pt>
                <c:pt idx="10">
                  <c:v>23.25</c:v>
                </c:pt>
                <c:pt idx="11">
                  <c:v>21</c:v>
                </c:pt>
                <c:pt idx="12">
                  <c:v>21</c:v>
                </c:pt>
              </c:numCache>
            </c:numRef>
          </c:xVal>
          <c:yVal>
            <c:numRef>
              <c:f>ChartDataSheet_!$A$346:$A$358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ChartDataSheet_!$D$359:$D$360</c:f>
              <c:numCache>
                <c:ptCount val="2"/>
                <c:pt idx="0">
                  <c:v>14.25</c:v>
                </c:pt>
                <c:pt idx="1">
                  <c:v>14.25</c:v>
                </c:pt>
              </c:numCache>
            </c:numRef>
          </c:xVal>
          <c:yVal>
            <c:numRef>
              <c:f>ChartDataSheet_!$A$359:$A$360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ChartDataSheet_!$D$361:$D$362</c:f>
              <c:numCache>
                <c:ptCount val="2"/>
                <c:pt idx="0">
                  <c:v>17.625</c:v>
                </c:pt>
                <c:pt idx="1">
                  <c:v>17.625</c:v>
                </c:pt>
              </c:numCache>
            </c:numRef>
          </c:xVal>
          <c:yVal>
            <c:numRef>
              <c:f>ChartDataSheet_!$A$361:$A$362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ChartDataSheet_!$D$363:$D$364</c:f>
              <c:numCache>
                <c:ptCount val="2"/>
                <c:pt idx="0">
                  <c:v>26.625</c:v>
                </c:pt>
                <c:pt idx="1">
                  <c:v>26.625</c:v>
                </c:pt>
              </c:numCache>
            </c:numRef>
          </c:xVal>
          <c:yVal>
            <c:numRef>
              <c:f>ChartDataSheet_!$A$363:$A$364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ChartDataSheet_!$D$365:$D$366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ChartDataSheet_!$A$365:$A$366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ChartDataSheet_!$D$367:$D$369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27</c:v>
                </c:pt>
              </c:numCache>
            </c:numRef>
          </c:xVal>
          <c:yVal>
            <c:numRef>
              <c:f>ChartDataSheet_!$A$367:$A$369</c:f>
              <c:numCache>
                <c:ptCount val="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</c:numCache>
            </c:numRef>
          </c:yVal>
          <c:smooth val="0"/>
        </c:ser>
        <c:axId val="42978662"/>
        <c:axId val="51263639"/>
      </c:scatterChart>
      <c:valAx>
        <c:axId val="42978662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Los Angeles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1263639"/>
        <c:crosses val="autoZero"/>
        <c:crossBetween val="midCat"/>
        <c:dispUnits/>
      </c:valAx>
      <c:valAx>
        <c:axId val="51263639"/>
        <c:scaling>
          <c:orientation val="minMax"/>
        </c:scaling>
        <c:axPos val="l"/>
        <c:delete val="1"/>
        <c:majorTickMark val="out"/>
        <c:minorTickMark val="none"/>
        <c:tickLblPos val="nextTo"/>
        <c:crossAx val="42978662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55"/>
          <c:w val="0.9605"/>
          <c:h val="0.5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ChartDataSheet_!$E$346:$E$358</c:f>
              <c:numCache>
                <c:ptCount val="13"/>
                <c:pt idx="0">
                  <c:v>16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24</c:v>
                </c:pt>
                <c:pt idx="7">
                  <c:v>24</c:v>
                </c:pt>
                <c:pt idx="8">
                  <c:v>29</c:v>
                </c:pt>
                <c:pt idx="9">
                  <c:v>24</c:v>
                </c:pt>
                <c:pt idx="10">
                  <c:v>24</c:v>
                </c:pt>
                <c:pt idx="11">
                  <c:v>20</c:v>
                </c:pt>
                <c:pt idx="12">
                  <c:v>20</c:v>
                </c:pt>
              </c:numCache>
            </c:numRef>
          </c:xVal>
          <c:yVal>
            <c:numRef>
              <c:f>ChartDataSheet_!$A$346:$A$358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ChartDataSheet_!$E$359:$E$360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ChartDataSheet_!$A$359:$A$360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ChartDataSheet_!$E$361:$E$362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xVal>
          <c:yVal>
            <c:numRef>
              <c:f>ChartDataSheet_!$A$361:$A$362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ChartDataSheet_!$E$367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ChartDataSheet_!$A$367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axId val="58719568"/>
        <c:axId val="58714065"/>
      </c:scatterChart>
      <c:valAx>
        <c:axId val="5871956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Fresno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8714065"/>
        <c:crosses val="autoZero"/>
        <c:crossBetween val="midCat"/>
        <c:dispUnits/>
      </c:valAx>
      <c:valAx>
        <c:axId val="58714065"/>
        <c:scaling>
          <c:orientation val="minMax"/>
        </c:scaling>
        <c:axPos val="l"/>
        <c:delete val="1"/>
        <c:majorTickMark val="out"/>
        <c:minorTickMark val="none"/>
        <c:tickLblPos val="nextTo"/>
        <c:crossAx val="58719568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34"/>
          <c:w val="0.9605"/>
          <c:h val="0.5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ChartDataSheet_!$F$346:$F$358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21</c:v>
                </c:pt>
                <c:pt idx="3">
                  <c:v>22.5</c:v>
                </c:pt>
                <c:pt idx="4">
                  <c:v>22.5</c:v>
                </c:pt>
                <c:pt idx="5">
                  <c:v>22.5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23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</c:numCache>
            </c:numRef>
          </c:xVal>
          <c:yVal>
            <c:numRef>
              <c:f>ChartDataSheet_!$A$346:$A$358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ChartDataSheet_!$F$363:$F$364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ChartDataSheet_!$A$363:$A$364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ChartDataSheet_!$F$365:$F$366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ChartDataSheet_!$A$365:$A$366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ChartDataSheet_!$F$367</c:f>
              <c:numCache>
                <c:ptCount val="1"/>
                <c:pt idx="0">
                  <c:v>29</c:v>
                </c:pt>
              </c:numCache>
            </c:numRef>
          </c:xVal>
          <c:yVal>
            <c:numRef>
              <c:f>ChartDataSheet_!$A$367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axId val="58664538"/>
        <c:axId val="58218795"/>
      </c:scatterChart>
      <c:valAx>
        <c:axId val="58664538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San Jose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8218795"/>
        <c:crosses val="autoZero"/>
        <c:crossBetween val="midCat"/>
        <c:dispUnits/>
      </c:valAx>
      <c:valAx>
        <c:axId val="58218795"/>
        <c:scaling>
          <c:orientation val="minMax"/>
        </c:scaling>
        <c:axPos val="l"/>
        <c:delete val="1"/>
        <c:majorTickMark val="out"/>
        <c:minorTickMark val="none"/>
        <c:tickLblPos val="nextTo"/>
        <c:crossAx val="58664538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63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10077450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257175</xdr:colOff>
      <xdr:row>85</xdr:row>
      <xdr:rowOff>95250</xdr:rowOff>
    </xdr:from>
    <xdr:ext cx="4248150" cy="3200400"/>
    <xdr:graphicFrame>
      <xdr:nvGraphicFramePr>
        <xdr:cNvPr id="2" name="Chart 2"/>
        <xdr:cNvGraphicFramePr/>
      </xdr:nvGraphicFramePr>
      <xdr:xfrm>
        <a:off x="257175" y="13639800"/>
        <a:ext cx="4248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257175</xdr:colOff>
      <xdr:row>128</xdr:row>
      <xdr:rowOff>19050</xdr:rowOff>
    </xdr:from>
    <xdr:ext cx="5076825" cy="1581150"/>
    <xdr:graphicFrame>
      <xdr:nvGraphicFramePr>
        <xdr:cNvPr id="3" name="Chart 3"/>
        <xdr:cNvGraphicFramePr/>
      </xdr:nvGraphicFramePr>
      <xdr:xfrm>
        <a:off x="257175" y="20554950"/>
        <a:ext cx="50768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257175</xdr:colOff>
      <xdr:row>137</xdr:row>
      <xdr:rowOff>152400</xdr:rowOff>
    </xdr:from>
    <xdr:ext cx="5076825" cy="1590675"/>
    <xdr:graphicFrame>
      <xdr:nvGraphicFramePr>
        <xdr:cNvPr id="4" name="Chart 4"/>
        <xdr:cNvGraphicFramePr/>
      </xdr:nvGraphicFramePr>
      <xdr:xfrm>
        <a:off x="257175" y="22145625"/>
        <a:ext cx="5076825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257175</xdr:colOff>
      <xdr:row>168</xdr:row>
      <xdr:rowOff>95250</xdr:rowOff>
    </xdr:from>
    <xdr:ext cx="5076825" cy="1581150"/>
    <xdr:graphicFrame>
      <xdr:nvGraphicFramePr>
        <xdr:cNvPr id="5" name="Chart 5"/>
        <xdr:cNvGraphicFramePr/>
      </xdr:nvGraphicFramePr>
      <xdr:xfrm>
        <a:off x="257175" y="27136725"/>
        <a:ext cx="5076825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257175</xdr:colOff>
      <xdr:row>178</xdr:row>
      <xdr:rowOff>57150</xdr:rowOff>
    </xdr:from>
    <xdr:ext cx="5076825" cy="1590675"/>
    <xdr:graphicFrame>
      <xdr:nvGraphicFramePr>
        <xdr:cNvPr id="6" name="Chart 6"/>
        <xdr:cNvGraphicFramePr/>
      </xdr:nvGraphicFramePr>
      <xdr:xfrm>
        <a:off x="257175" y="28717875"/>
        <a:ext cx="5076825" cy="159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257175</xdr:colOff>
      <xdr:row>188</xdr:row>
      <xdr:rowOff>19050</xdr:rowOff>
    </xdr:from>
    <xdr:ext cx="5076825" cy="1590675"/>
    <xdr:graphicFrame>
      <xdr:nvGraphicFramePr>
        <xdr:cNvPr id="7" name="Chart 7"/>
        <xdr:cNvGraphicFramePr/>
      </xdr:nvGraphicFramePr>
      <xdr:xfrm>
        <a:off x="257175" y="30299025"/>
        <a:ext cx="5076825" cy="159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257175</xdr:colOff>
      <xdr:row>197</xdr:row>
      <xdr:rowOff>152400</xdr:rowOff>
    </xdr:from>
    <xdr:ext cx="5076825" cy="1581150"/>
    <xdr:graphicFrame>
      <xdr:nvGraphicFramePr>
        <xdr:cNvPr id="8" name="Chart 8"/>
        <xdr:cNvGraphicFramePr/>
      </xdr:nvGraphicFramePr>
      <xdr:xfrm>
        <a:off x="257175" y="31889700"/>
        <a:ext cx="507682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266700</xdr:colOff>
      <xdr:row>207</xdr:row>
      <xdr:rowOff>104775</xdr:rowOff>
    </xdr:from>
    <xdr:ext cx="5076825" cy="1590675"/>
    <xdr:graphicFrame>
      <xdr:nvGraphicFramePr>
        <xdr:cNvPr id="9" name="Chart 9"/>
        <xdr:cNvGraphicFramePr/>
      </xdr:nvGraphicFramePr>
      <xdr:xfrm>
        <a:off x="266700" y="33461325"/>
        <a:ext cx="5076825" cy="1590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0</xdr:col>
      <xdr:colOff>257175</xdr:colOff>
      <xdr:row>236</xdr:row>
      <xdr:rowOff>95250</xdr:rowOff>
    </xdr:from>
    <xdr:ext cx="4248150" cy="3200400"/>
    <xdr:graphicFrame>
      <xdr:nvGraphicFramePr>
        <xdr:cNvPr id="10" name="Chart 10"/>
        <xdr:cNvGraphicFramePr/>
      </xdr:nvGraphicFramePr>
      <xdr:xfrm>
        <a:off x="257175" y="38176200"/>
        <a:ext cx="4248150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257175</xdr:colOff>
      <xdr:row>296</xdr:row>
      <xdr:rowOff>95250</xdr:rowOff>
    </xdr:from>
    <xdr:ext cx="5076825" cy="1581150"/>
    <xdr:graphicFrame>
      <xdr:nvGraphicFramePr>
        <xdr:cNvPr id="11" name="Chart 11"/>
        <xdr:cNvGraphicFramePr/>
      </xdr:nvGraphicFramePr>
      <xdr:xfrm>
        <a:off x="257175" y="48082200"/>
        <a:ext cx="5076825" cy="1581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257175</xdr:colOff>
      <xdr:row>316</xdr:row>
      <xdr:rowOff>95250</xdr:rowOff>
    </xdr:from>
    <xdr:ext cx="4248150" cy="3200400"/>
    <xdr:graphicFrame>
      <xdr:nvGraphicFramePr>
        <xdr:cNvPr id="12" name="Chart 12"/>
        <xdr:cNvGraphicFramePr/>
      </xdr:nvGraphicFramePr>
      <xdr:xfrm>
        <a:off x="257175" y="51349275"/>
        <a:ext cx="4248150" cy="3200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0</xdr:col>
      <xdr:colOff>257175</xdr:colOff>
      <xdr:row>509</xdr:row>
      <xdr:rowOff>0</xdr:rowOff>
    </xdr:from>
    <xdr:ext cx="5076825" cy="3200400"/>
    <xdr:graphicFrame>
      <xdr:nvGraphicFramePr>
        <xdr:cNvPr id="13" name="Chart 13"/>
        <xdr:cNvGraphicFramePr/>
      </xdr:nvGraphicFramePr>
      <xdr:xfrm>
        <a:off x="257175" y="82848450"/>
        <a:ext cx="5076825" cy="3200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0</xdr:col>
      <xdr:colOff>257175</xdr:colOff>
      <xdr:row>530</xdr:row>
      <xdr:rowOff>95250</xdr:rowOff>
    </xdr:from>
    <xdr:ext cx="4248150" cy="3200400"/>
    <xdr:graphicFrame>
      <xdr:nvGraphicFramePr>
        <xdr:cNvPr id="14" name="Chart 14"/>
        <xdr:cNvGraphicFramePr/>
      </xdr:nvGraphicFramePr>
      <xdr:xfrm>
        <a:off x="257175" y="86344125"/>
        <a:ext cx="4248150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140625" style="4" customWidth="1"/>
    <col min="2" max="2" width="13.421875" style="0" customWidth="1"/>
    <col min="3" max="3" width="16.421875" style="0" customWidth="1"/>
  </cols>
  <sheetData>
    <row r="1" spans="1:3" ht="12.75">
      <c r="A1" s="12" t="s">
        <v>17</v>
      </c>
      <c r="B1" s="7" t="s">
        <v>18</v>
      </c>
      <c r="C1" s="7" t="s">
        <v>19</v>
      </c>
    </row>
    <row r="2" spans="1:3" ht="12.75">
      <c r="A2" s="12"/>
      <c r="B2" s="7"/>
      <c r="C2" s="7"/>
    </row>
    <row r="3" spans="1:3" ht="12.75">
      <c r="A3" s="13" t="s">
        <v>35</v>
      </c>
      <c r="B3" s="8" t="s">
        <v>20</v>
      </c>
      <c r="C3" t="s">
        <v>21</v>
      </c>
    </row>
    <row r="4" spans="1:2" ht="12.75">
      <c r="A4" s="13"/>
      <c r="B4" s="8"/>
    </row>
    <row r="5" spans="1:3" ht="12.75">
      <c r="A5" s="13" t="s">
        <v>36</v>
      </c>
      <c r="B5" s="8" t="s">
        <v>22</v>
      </c>
      <c r="C5" t="s">
        <v>23</v>
      </c>
    </row>
    <row r="6" spans="1:2" ht="12.75">
      <c r="A6" s="13"/>
      <c r="B6" s="8"/>
    </row>
    <row r="7" spans="1:3" ht="12.75">
      <c r="A7" s="13" t="s">
        <v>37</v>
      </c>
      <c r="B7" s="8" t="s">
        <v>24</v>
      </c>
      <c r="C7" t="s">
        <v>25</v>
      </c>
    </row>
    <row r="8" ht="12.75">
      <c r="B8" s="8"/>
    </row>
    <row r="9" spans="1:3" ht="12.75">
      <c r="A9" s="13" t="s">
        <v>38</v>
      </c>
      <c r="B9" s="8" t="s">
        <v>26</v>
      </c>
      <c r="C9" s="9" t="s">
        <v>34</v>
      </c>
    </row>
    <row r="10" spans="1:4" ht="12.75">
      <c r="A10" s="13"/>
      <c r="B10" s="8"/>
      <c r="C10" s="10" t="s">
        <v>15</v>
      </c>
      <c r="D10">
        <v>0</v>
      </c>
    </row>
    <row r="11" spans="1:4" ht="12.75">
      <c r="A11" s="13"/>
      <c r="B11" s="8"/>
      <c r="C11" s="10" t="s">
        <v>16</v>
      </c>
      <c r="D11">
        <v>1</v>
      </c>
    </row>
    <row r="12" spans="1:3" ht="12.75">
      <c r="A12" s="13"/>
      <c r="B12" s="8"/>
      <c r="C12" s="9"/>
    </row>
    <row r="13" spans="1:3" ht="12.75">
      <c r="A13" s="13" t="s">
        <v>39</v>
      </c>
      <c r="B13" s="8" t="s">
        <v>27</v>
      </c>
      <c r="C13" s="9" t="s">
        <v>33</v>
      </c>
    </row>
    <row r="14" spans="2:4" ht="12.75">
      <c r="B14" s="8"/>
      <c r="C14" s="10" t="s">
        <v>15</v>
      </c>
      <c r="D14">
        <v>0</v>
      </c>
    </row>
    <row r="15" spans="2:4" ht="12.75">
      <c r="B15" s="8"/>
      <c r="C15" s="10" t="s">
        <v>16</v>
      </c>
      <c r="D15">
        <v>1</v>
      </c>
    </row>
    <row r="16" ht="12.75">
      <c r="B16" s="8"/>
    </row>
    <row r="17" spans="1:3" ht="12.75">
      <c r="A17" s="13" t="s">
        <v>40</v>
      </c>
      <c r="B17" s="8" t="s">
        <v>28</v>
      </c>
      <c r="C17" t="s">
        <v>29</v>
      </c>
    </row>
    <row r="18" spans="1:3" ht="12.75">
      <c r="A18" s="13" t="s">
        <v>41</v>
      </c>
      <c r="B18" s="8"/>
      <c r="C18" t="s">
        <v>30</v>
      </c>
    </row>
    <row r="19" ht="12.75">
      <c r="B19" s="8"/>
    </row>
    <row r="20" spans="1:3" ht="12.75">
      <c r="A20" s="13" t="s">
        <v>42</v>
      </c>
      <c r="B20" s="8" t="s">
        <v>31</v>
      </c>
      <c r="C20" t="s">
        <v>32</v>
      </c>
    </row>
    <row r="21" spans="3:4" ht="12.75">
      <c r="C21" s="10" t="s">
        <v>8</v>
      </c>
      <c r="D21">
        <v>1</v>
      </c>
    </row>
    <row r="22" spans="3:4" ht="12.75">
      <c r="C22" s="10" t="s">
        <v>9</v>
      </c>
      <c r="D22">
        <v>2</v>
      </c>
    </row>
    <row r="23" spans="3:4" ht="12.75">
      <c r="C23" s="10" t="s">
        <v>10</v>
      </c>
      <c r="D23">
        <v>3</v>
      </c>
    </row>
    <row r="24" spans="3:4" ht="12.75">
      <c r="C24" s="10" t="s">
        <v>11</v>
      </c>
      <c r="D24">
        <v>4</v>
      </c>
    </row>
    <row r="25" spans="3:4" ht="12.75">
      <c r="C25" s="11" t="s">
        <v>12</v>
      </c>
      <c r="D25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F370" sqref="F370"/>
    </sheetView>
  </sheetViews>
  <sheetFormatPr defaultColWidth="9.140625" defaultRowHeight="12.75"/>
  <sheetData>
    <row r="1" ht="12.75">
      <c r="A1" t="s">
        <v>13</v>
      </c>
    </row>
    <row r="3" ht="12.75">
      <c r="A3" t="s">
        <v>14</v>
      </c>
    </row>
    <row r="4" spans="1:2" ht="12.75">
      <c r="A4">
        <v>2</v>
      </c>
      <c r="B4">
        <v>30</v>
      </c>
    </row>
    <row r="5" spans="1:2" ht="12.75">
      <c r="A5">
        <v>2</v>
      </c>
      <c r="B5">
        <v>53</v>
      </c>
    </row>
    <row r="6" spans="1:2" ht="12.75">
      <c r="A6">
        <v>3</v>
      </c>
      <c r="B6">
        <v>53</v>
      </c>
    </row>
    <row r="7" spans="1:2" ht="12.75">
      <c r="A7">
        <v>3</v>
      </c>
      <c r="B7">
        <v>66</v>
      </c>
    </row>
    <row r="8" spans="1:2" ht="12.75">
      <c r="A8">
        <v>1</v>
      </c>
      <c r="B8">
        <v>66</v>
      </c>
    </row>
    <row r="9" spans="1:2" ht="12.75">
      <c r="A9">
        <v>3</v>
      </c>
      <c r="B9">
        <v>66</v>
      </c>
    </row>
    <row r="10" spans="1:2" ht="12.75">
      <c r="A10">
        <v>3</v>
      </c>
      <c r="B10">
        <v>81</v>
      </c>
    </row>
    <row r="11" spans="1:2" ht="12.75">
      <c r="A11">
        <v>2</v>
      </c>
      <c r="B11">
        <v>81</v>
      </c>
    </row>
    <row r="12" spans="1:2" ht="12.75">
      <c r="A12">
        <v>2</v>
      </c>
      <c r="B12">
        <v>123</v>
      </c>
    </row>
    <row r="13" spans="1:2" ht="12.75">
      <c r="A13">
        <v>2</v>
      </c>
      <c r="B13">
        <v>81</v>
      </c>
    </row>
    <row r="14" spans="1:2" ht="12.75">
      <c r="A14">
        <v>1</v>
      </c>
      <c r="B14">
        <v>81</v>
      </c>
    </row>
    <row r="15" spans="1:2" ht="12.75">
      <c r="A15">
        <v>1</v>
      </c>
      <c r="B15">
        <v>53</v>
      </c>
    </row>
    <row r="16" spans="1:2" ht="12.75">
      <c r="A16">
        <v>2</v>
      </c>
      <c r="B16">
        <v>53</v>
      </c>
    </row>
    <row r="17" spans="1:2" ht="12.75">
      <c r="A17">
        <v>1</v>
      </c>
      <c r="B17">
        <v>-31</v>
      </c>
    </row>
    <row r="18" spans="1:2" ht="12.75">
      <c r="A18">
        <v>3</v>
      </c>
      <c r="B18">
        <v>-31</v>
      </c>
    </row>
    <row r="19" spans="1:2" ht="12.75">
      <c r="A19">
        <v>1</v>
      </c>
      <c r="B19">
        <v>11</v>
      </c>
    </row>
    <row r="20" spans="1:2" ht="12.75">
      <c r="A20">
        <v>3</v>
      </c>
      <c r="B20">
        <v>11</v>
      </c>
    </row>
    <row r="21" spans="1:2" ht="12.75">
      <c r="A21">
        <v>1</v>
      </c>
      <c r="B21">
        <v>123</v>
      </c>
    </row>
    <row r="22" spans="1:2" ht="12.75">
      <c r="A22">
        <v>3</v>
      </c>
      <c r="B22">
        <v>123</v>
      </c>
    </row>
    <row r="23" spans="1:2" ht="12.75">
      <c r="A23">
        <v>1</v>
      </c>
      <c r="B23">
        <v>165</v>
      </c>
    </row>
    <row r="24" spans="1:2" ht="12.75">
      <c r="A24">
        <v>3</v>
      </c>
      <c r="B24">
        <v>165</v>
      </c>
    </row>
    <row r="25" spans="1:2" ht="12.75">
      <c r="A25">
        <v>1.8</v>
      </c>
      <c r="B25">
        <v>180</v>
      </c>
    </row>
    <row r="27" ht="12.75">
      <c r="A27" t="s">
        <v>95</v>
      </c>
    </row>
    <row r="28" spans="1:2" ht="12.75">
      <c r="A28">
        <v>30</v>
      </c>
      <c r="B28">
        <v>1</v>
      </c>
    </row>
    <row r="29" spans="1:2" ht="12.75">
      <c r="A29">
        <v>32</v>
      </c>
      <c r="B29">
        <v>1</v>
      </c>
    </row>
    <row r="30" spans="1:2" ht="12.75">
      <c r="A30">
        <v>34</v>
      </c>
      <c r="B30">
        <v>1</v>
      </c>
    </row>
    <row r="31" spans="1:2" ht="12.75">
      <c r="A31">
        <v>35</v>
      </c>
      <c r="B31">
        <v>1</v>
      </c>
    </row>
    <row r="32" spans="1:2" ht="12.75">
      <c r="A32">
        <v>36</v>
      </c>
      <c r="B32">
        <v>1</v>
      </c>
    </row>
    <row r="33" spans="1:2" ht="12.75">
      <c r="A33">
        <v>37</v>
      </c>
      <c r="B33">
        <v>1</v>
      </c>
    </row>
    <row r="34" spans="1:2" ht="12.75">
      <c r="A34">
        <v>40</v>
      </c>
      <c r="B34">
        <v>1</v>
      </c>
    </row>
    <row r="35" spans="1:2" ht="12.75">
      <c r="A35">
        <v>40</v>
      </c>
      <c r="B35">
        <v>2</v>
      </c>
    </row>
    <row r="36" spans="1:2" ht="12.75">
      <c r="A36">
        <v>40</v>
      </c>
      <c r="B36">
        <v>3</v>
      </c>
    </row>
    <row r="37" spans="1:2" ht="12.75">
      <c r="A37">
        <v>40</v>
      </c>
      <c r="B37">
        <v>4</v>
      </c>
    </row>
    <row r="38" spans="1:2" ht="12.75">
      <c r="A38">
        <v>40</v>
      </c>
      <c r="B38">
        <v>5</v>
      </c>
    </row>
    <row r="39" spans="1:2" ht="12.75">
      <c r="A39">
        <v>41</v>
      </c>
      <c r="B39">
        <v>1</v>
      </c>
    </row>
    <row r="40" spans="1:2" ht="12.75">
      <c r="A40">
        <v>42</v>
      </c>
      <c r="B40">
        <v>1</v>
      </c>
    </row>
    <row r="41" spans="1:2" ht="12.75">
      <c r="A41">
        <v>43</v>
      </c>
      <c r="B41">
        <v>1</v>
      </c>
    </row>
    <row r="42" spans="1:2" ht="12.75">
      <c r="A42">
        <v>43</v>
      </c>
      <c r="B42">
        <v>2</v>
      </c>
    </row>
    <row r="43" spans="1:2" ht="12.75">
      <c r="A43">
        <v>44</v>
      </c>
      <c r="B43">
        <v>1</v>
      </c>
    </row>
    <row r="44" spans="1:2" ht="12.75">
      <c r="A44">
        <v>44</v>
      </c>
      <c r="B44">
        <v>2</v>
      </c>
    </row>
    <row r="45" spans="1:2" ht="12.75">
      <c r="A45">
        <v>45</v>
      </c>
      <c r="B45">
        <v>1</v>
      </c>
    </row>
    <row r="46" spans="1:2" ht="12.75">
      <c r="A46">
        <v>45</v>
      </c>
      <c r="B46">
        <v>2</v>
      </c>
    </row>
    <row r="47" spans="1:2" ht="12.75">
      <c r="A47">
        <v>46</v>
      </c>
      <c r="B47">
        <v>1</v>
      </c>
    </row>
    <row r="48" spans="1:2" ht="12.75">
      <c r="A48">
        <v>47</v>
      </c>
      <c r="B48">
        <v>1</v>
      </c>
    </row>
    <row r="49" spans="1:2" ht="12.75">
      <c r="A49">
        <v>47</v>
      </c>
      <c r="B49">
        <v>2</v>
      </c>
    </row>
    <row r="50" spans="1:2" ht="12.75">
      <c r="A50">
        <v>47</v>
      </c>
      <c r="B50">
        <v>3</v>
      </c>
    </row>
    <row r="51" spans="1:2" ht="12.75">
      <c r="A51">
        <v>49</v>
      </c>
      <c r="B51">
        <v>1</v>
      </c>
    </row>
    <row r="52" spans="1:2" ht="12.75">
      <c r="A52">
        <v>50</v>
      </c>
      <c r="B52">
        <v>1</v>
      </c>
    </row>
    <row r="53" spans="1:2" ht="12.75">
      <c r="A53">
        <v>51</v>
      </c>
      <c r="B53">
        <v>1</v>
      </c>
    </row>
    <row r="54" spans="1:2" ht="12.75">
      <c r="A54">
        <v>52</v>
      </c>
      <c r="B54">
        <v>1</v>
      </c>
    </row>
    <row r="55" spans="1:2" ht="12.75">
      <c r="A55">
        <v>53</v>
      </c>
      <c r="B55">
        <v>1</v>
      </c>
    </row>
    <row r="56" spans="1:2" ht="12.75">
      <c r="A56">
        <v>53</v>
      </c>
      <c r="B56">
        <v>2</v>
      </c>
    </row>
    <row r="57" spans="1:2" ht="12.75">
      <c r="A57">
        <v>53</v>
      </c>
      <c r="B57">
        <v>3</v>
      </c>
    </row>
    <row r="58" spans="1:2" ht="12.75">
      <c r="A58">
        <v>53</v>
      </c>
      <c r="B58">
        <v>4</v>
      </c>
    </row>
    <row r="59" spans="1:2" ht="12.75">
      <c r="A59">
        <v>54</v>
      </c>
      <c r="B59">
        <v>1</v>
      </c>
    </row>
    <row r="60" spans="1:2" ht="12.75">
      <c r="A60">
        <v>54</v>
      </c>
      <c r="B60">
        <v>2</v>
      </c>
    </row>
    <row r="61" spans="1:2" ht="12.75">
      <c r="A61">
        <v>54</v>
      </c>
      <c r="B61">
        <v>3</v>
      </c>
    </row>
    <row r="62" spans="1:2" ht="12.75">
      <c r="A62">
        <v>54</v>
      </c>
      <c r="B62">
        <v>4</v>
      </c>
    </row>
    <row r="63" spans="1:2" ht="12.75">
      <c r="A63">
        <v>54</v>
      </c>
      <c r="B63">
        <v>5</v>
      </c>
    </row>
    <row r="64" spans="1:2" ht="12.75">
      <c r="A64">
        <v>55</v>
      </c>
      <c r="B64">
        <v>1</v>
      </c>
    </row>
    <row r="65" spans="1:2" ht="12.75">
      <c r="A65">
        <v>55</v>
      </c>
      <c r="B65">
        <v>2</v>
      </c>
    </row>
    <row r="66" spans="1:2" ht="12.75">
      <c r="A66">
        <v>56</v>
      </c>
      <c r="B66">
        <v>1</v>
      </c>
    </row>
    <row r="67" spans="1:2" ht="12.75">
      <c r="A67">
        <v>56</v>
      </c>
      <c r="B67">
        <v>2</v>
      </c>
    </row>
    <row r="68" spans="1:2" ht="12.75">
      <c r="A68">
        <v>57</v>
      </c>
      <c r="B68">
        <v>1</v>
      </c>
    </row>
    <row r="69" spans="1:2" ht="12.75">
      <c r="A69">
        <v>57</v>
      </c>
      <c r="B69">
        <v>2</v>
      </c>
    </row>
    <row r="70" spans="1:2" ht="12.75">
      <c r="A70">
        <v>58</v>
      </c>
      <c r="B70">
        <v>1</v>
      </c>
    </row>
    <row r="71" spans="1:2" ht="12.75">
      <c r="A71">
        <v>58</v>
      </c>
      <c r="B71">
        <v>2</v>
      </c>
    </row>
    <row r="72" spans="1:2" ht="12.75">
      <c r="A72">
        <v>58</v>
      </c>
      <c r="B72">
        <v>3</v>
      </c>
    </row>
    <row r="73" spans="1:2" ht="12.75">
      <c r="A73">
        <v>58</v>
      </c>
      <c r="B73">
        <v>4</v>
      </c>
    </row>
    <row r="74" spans="1:2" ht="12.75">
      <c r="A74">
        <v>58</v>
      </c>
      <c r="B74">
        <v>5</v>
      </c>
    </row>
    <row r="75" spans="1:2" ht="12.75">
      <c r="A75">
        <v>59</v>
      </c>
      <c r="B75">
        <v>1</v>
      </c>
    </row>
    <row r="76" spans="1:2" ht="12.75">
      <c r="A76">
        <v>61</v>
      </c>
      <c r="B76">
        <v>1</v>
      </c>
    </row>
    <row r="77" spans="1:2" ht="12.75">
      <c r="A77">
        <v>61</v>
      </c>
      <c r="B77">
        <v>2</v>
      </c>
    </row>
    <row r="78" spans="1:2" ht="12.75">
      <c r="A78">
        <v>61</v>
      </c>
      <c r="B78">
        <v>3</v>
      </c>
    </row>
    <row r="79" spans="1:2" ht="12.75">
      <c r="A79">
        <v>61</v>
      </c>
      <c r="B79">
        <v>4</v>
      </c>
    </row>
    <row r="80" spans="1:2" ht="12.75">
      <c r="A80">
        <v>62</v>
      </c>
      <c r="B80">
        <v>1</v>
      </c>
    </row>
    <row r="81" spans="1:2" ht="12.75">
      <c r="A81">
        <v>62</v>
      </c>
      <c r="B81">
        <v>2</v>
      </c>
    </row>
    <row r="82" spans="1:2" ht="12.75">
      <c r="A82">
        <v>63</v>
      </c>
      <c r="B82">
        <v>1</v>
      </c>
    </row>
    <row r="83" spans="1:2" ht="12.75">
      <c r="A83">
        <v>63</v>
      </c>
      <c r="B83">
        <v>2</v>
      </c>
    </row>
    <row r="84" spans="1:2" ht="12.75">
      <c r="A84">
        <v>63</v>
      </c>
      <c r="B84">
        <v>3</v>
      </c>
    </row>
    <row r="85" spans="1:2" ht="12.75">
      <c r="A85">
        <v>63</v>
      </c>
      <c r="B85">
        <v>4</v>
      </c>
    </row>
    <row r="86" spans="1:2" ht="12.75">
      <c r="A86">
        <v>66</v>
      </c>
      <c r="B86">
        <v>1</v>
      </c>
    </row>
    <row r="87" spans="1:2" ht="12.75">
      <c r="A87">
        <v>66</v>
      </c>
      <c r="B87">
        <v>2</v>
      </c>
    </row>
    <row r="88" spans="1:2" ht="12.75">
      <c r="A88">
        <v>66</v>
      </c>
      <c r="B88">
        <v>3</v>
      </c>
    </row>
    <row r="89" spans="1:2" ht="12.75">
      <c r="A89">
        <v>66</v>
      </c>
      <c r="B89">
        <v>4</v>
      </c>
    </row>
    <row r="90" spans="1:2" ht="12.75">
      <c r="A90">
        <v>67</v>
      </c>
      <c r="B90">
        <v>1</v>
      </c>
    </row>
    <row r="91" spans="1:2" ht="12.75">
      <c r="A91">
        <v>68</v>
      </c>
      <c r="B91">
        <v>1</v>
      </c>
    </row>
    <row r="92" spans="1:2" ht="12.75">
      <c r="A92">
        <v>68</v>
      </c>
      <c r="B92">
        <v>2</v>
      </c>
    </row>
    <row r="93" spans="1:2" ht="12.75">
      <c r="A93">
        <v>68</v>
      </c>
      <c r="B93">
        <v>3</v>
      </c>
    </row>
    <row r="94" spans="1:2" ht="12.75">
      <c r="A94">
        <v>69</v>
      </c>
      <c r="B94">
        <v>1</v>
      </c>
    </row>
    <row r="95" spans="1:2" ht="12.75">
      <c r="A95">
        <v>70</v>
      </c>
      <c r="B95">
        <v>1</v>
      </c>
    </row>
    <row r="96" spans="1:2" ht="12.75">
      <c r="A96">
        <v>70</v>
      </c>
      <c r="B96">
        <v>2</v>
      </c>
    </row>
    <row r="97" spans="1:2" ht="12.75">
      <c r="A97">
        <v>70</v>
      </c>
      <c r="B97">
        <v>3</v>
      </c>
    </row>
    <row r="98" spans="1:2" ht="12.75">
      <c r="A98">
        <v>71</v>
      </c>
      <c r="B98">
        <v>1</v>
      </c>
    </row>
    <row r="99" spans="1:2" ht="12.75">
      <c r="A99">
        <v>72</v>
      </c>
      <c r="B99">
        <v>1</v>
      </c>
    </row>
    <row r="100" spans="1:2" ht="12.75">
      <c r="A100">
        <v>73</v>
      </c>
      <c r="B100">
        <v>1</v>
      </c>
    </row>
    <row r="101" spans="1:2" ht="12.75">
      <c r="A101">
        <v>73</v>
      </c>
      <c r="B101">
        <v>2</v>
      </c>
    </row>
    <row r="102" spans="1:2" ht="12.75">
      <c r="A102">
        <v>74</v>
      </c>
      <c r="B102">
        <v>1</v>
      </c>
    </row>
    <row r="103" spans="1:2" ht="12.75">
      <c r="A103">
        <v>74</v>
      </c>
      <c r="B103">
        <v>2</v>
      </c>
    </row>
    <row r="104" spans="1:2" ht="12.75">
      <c r="A104">
        <v>74</v>
      </c>
      <c r="B104">
        <v>3</v>
      </c>
    </row>
    <row r="105" spans="1:2" ht="12.75">
      <c r="A105">
        <v>75</v>
      </c>
      <c r="B105">
        <v>1</v>
      </c>
    </row>
    <row r="106" spans="1:2" ht="12.75">
      <c r="A106">
        <v>75</v>
      </c>
      <c r="B106">
        <v>2</v>
      </c>
    </row>
    <row r="107" spans="1:2" ht="12.75">
      <c r="A107">
        <v>76</v>
      </c>
      <c r="B107">
        <v>1</v>
      </c>
    </row>
    <row r="108" spans="1:2" ht="12.75">
      <c r="A108">
        <v>76</v>
      </c>
      <c r="B108">
        <v>2</v>
      </c>
    </row>
    <row r="109" spans="1:2" ht="12.75">
      <c r="A109">
        <v>76</v>
      </c>
      <c r="B109">
        <v>3</v>
      </c>
    </row>
    <row r="110" spans="1:2" ht="12.75">
      <c r="A110">
        <v>77</v>
      </c>
      <c r="B110">
        <v>1</v>
      </c>
    </row>
    <row r="111" spans="1:2" ht="12.75">
      <c r="A111">
        <v>77</v>
      </c>
      <c r="B111">
        <v>2</v>
      </c>
    </row>
    <row r="112" spans="1:2" ht="12.75">
      <c r="A112">
        <v>78</v>
      </c>
      <c r="B112">
        <v>1</v>
      </c>
    </row>
    <row r="113" spans="1:2" ht="12.75">
      <c r="A113">
        <v>78</v>
      </c>
      <c r="B113">
        <v>2</v>
      </c>
    </row>
    <row r="114" spans="1:2" ht="12.75">
      <c r="A114">
        <v>79</v>
      </c>
      <c r="B114">
        <v>1</v>
      </c>
    </row>
    <row r="115" spans="1:2" ht="12.75">
      <c r="A115">
        <v>80</v>
      </c>
      <c r="B115">
        <v>1</v>
      </c>
    </row>
    <row r="116" spans="1:2" ht="12.75">
      <c r="A116">
        <v>80</v>
      </c>
      <c r="B116">
        <v>2</v>
      </c>
    </row>
    <row r="117" spans="1:2" ht="12.75">
      <c r="A117">
        <v>81</v>
      </c>
      <c r="B117">
        <v>1</v>
      </c>
    </row>
    <row r="118" spans="1:2" ht="12.75">
      <c r="A118">
        <v>81</v>
      </c>
      <c r="B118">
        <v>2</v>
      </c>
    </row>
    <row r="119" spans="1:2" ht="12.75">
      <c r="A119">
        <v>81</v>
      </c>
      <c r="B119">
        <v>3</v>
      </c>
    </row>
    <row r="120" spans="1:2" ht="12.75">
      <c r="A120">
        <v>81</v>
      </c>
      <c r="B120">
        <v>4</v>
      </c>
    </row>
    <row r="121" spans="1:2" ht="12.75">
      <c r="A121">
        <v>83</v>
      </c>
      <c r="B121">
        <v>1</v>
      </c>
    </row>
    <row r="122" spans="1:2" ht="12.75">
      <c r="A122">
        <v>84</v>
      </c>
      <c r="B122">
        <v>1</v>
      </c>
    </row>
    <row r="123" spans="1:2" ht="12.75">
      <c r="A123">
        <v>86</v>
      </c>
      <c r="B123">
        <v>1</v>
      </c>
    </row>
    <row r="124" spans="1:2" ht="12.75">
      <c r="A124">
        <v>87</v>
      </c>
      <c r="B124">
        <v>1</v>
      </c>
    </row>
    <row r="125" spans="1:2" ht="12.75">
      <c r="A125">
        <v>87</v>
      </c>
      <c r="B125">
        <v>2</v>
      </c>
    </row>
    <row r="126" spans="1:2" ht="12.75">
      <c r="A126">
        <v>88</v>
      </c>
      <c r="B126">
        <v>1</v>
      </c>
    </row>
    <row r="127" spans="1:2" ht="12.75">
      <c r="A127">
        <v>90</v>
      </c>
      <c r="B127">
        <v>1</v>
      </c>
    </row>
    <row r="128" spans="1:2" ht="12.75">
      <c r="A128">
        <v>94</v>
      </c>
      <c r="B128">
        <v>1</v>
      </c>
    </row>
    <row r="129" spans="1:2" ht="12.75">
      <c r="A129">
        <v>94</v>
      </c>
      <c r="B129">
        <v>2</v>
      </c>
    </row>
    <row r="130" spans="1:2" ht="12.75">
      <c r="A130">
        <v>94</v>
      </c>
      <c r="B130">
        <v>3</v>
      </c>
    </row>
    <row r="131" spans="1:2" ht="12.75">
      <c r="A131">
        <v>95</v>
      </c>
      <c r="B131">
        <v>1</v>
      </c>
    </row>
    <row r="132" spans="1:2" ht="12.75">
      <c r="A132">
        <v>95</v>
      </c>
      <c r="B132">
        <v>2</v>
      </c>
    </row>
    <row r="133" spans="1:2" ht="12.75">
      <c r="A133">
        <v>98</v>
      </c>
      <c r="B133">
        <v>1</v>
      </c>
    </row>
    <row r="134" spans="1:2" ht="12.75">
      <c r="A134">
        <v>98</v>
      </c>
      <c r="B134">
        <v>2</v>
      </c>
    </row>
    <row r="135" spans="1:2" ht="12.75">
      <c r="A135">
        <v>98</v>
      </c>
      <c r="B135">
        <v>3</v>
      </c>
    </row>
    <row r="136" spans="1:2" ht="12.75">
      <c r="A136">
        <v>102</v>
      </c>
      <c r="B136">
        <v>1</v>
      </c>
    </row>
    <row r="137" spans="1:2" ht="12.75">
      <c r="A137">
        <v>103</v>
      </c>
      <c r="B137">
        <v>1</v>
      </c>
    </row>
    <row r="138" spans="1:2" ht="12.75">
      <c r="A138">
        <v>105</v>
      </c>
      <c r="B138">
        <v>1</v>
      </c>
    </row>
    <row r="139" spans="1:2" ht="12.75">
      <c r="A139">
        <v>107</v>
      </c>
      <c r="B139">
        <v>1</v>
      </c>
    </row>
    <row r="140" spans="1:2" ht="12.75">
      <c r="A140">
        <v>110</v>
      </c>
      <c r="B140">
        <v>1</v>
      </c>
    </row>
    <row r="141" spans="1:2" ht="12.75">
      <c r="A141">
        <v>113</v>
      </c>
      <c r="B141">
        <v>1</v>
      </c>
    </row>
    <row r="142" spans="1:2" ht="12.75">
      <c r="A142">
        <v>117</v>
      </c>
      <c r="B142">
        <v>1</v>
      </c>
    </row>
    <row r="143" spans="1:2" ht="12.75">
      <c r="A143">
        <v>117</v>
      </c>
      <c r="B143">
        <v>2</v>
      </c>
    </row>
    <row r="144" spans="1:2" ht="12.75">
      <c r="A144">
        <v>119</v>
      </c>
      <c r="B144">
        <v>1</v>
      </c>
    </row>
    <row r="145" spans="1:2" ht="12.75">
      <c r="A145">
        <v>121</v>
      </c>
      <c r="B145">
        <v>1</v>
      </c>
    </row>
    <row r="146" spans="1:2" ht="12.75">
      <c r="A146">
        <v>123</v>
      </c>
      <c r="B146">
        <v>1</v>
      </c>
    </row>
    <row r="147" spans="1:2" ht="12.75">
      <c r="A147">
        <v>170</v>
      </c>
      <c r="B147">
        <v>1</v>
      </c>
    </row>
    <row r="149" ht="12.75">
      <c r="A149" t="s">
        <v>105</v>
      </c>
    </row>
    <row r="150" spans="1:2" ht="12.75">
      <c r="A150">
        <v>30</v>
      </c>
      <c r="B150">
        <v>1</v>
      </c>
    </row>
    <row r="151" spans="1:2" ht="12.75">
      <c r="A151">
        <v>32</v>
      </c>
      <c r="B151">
        <v>1</v>
      </c>
    </row>
    <row r="152" spans="1:2" ht="12.75">
      <c r="A152">
        <v>34</v>
      </c>
      <c r="B152">
        <v>1</v>
      </c>
    </row>
    <row r="153" spans="1:2" ht="12.75">
      <c r="A153">
        <v>35</v>
      </c>
      <c r="B153">
        <v>1</v>
      </c>
    </row>
    <row r="154" spans="1:2" ht="12.75">
      <c r="A154">
        <v>36</v>
      </c>
      <c r="B154">
        <v>1</v>
      </c>
    </row>
    <row r="155" spans="1:2" ht="12.75">
      <c r="A155">
        <v>37</v>
      </c>
      <c r="B155">
        <v>1</v>
      </c>
    </row>
    <row r="156" spans="1:2" ht="12.75">
      <c r="A156">
        <v>40</v>
      </c>
      <c r="B156">
        <v>1</v>
      </c>
    </row>
    <row r="157" spans="1:2" ht="12.75">
      <c r="A157">
        <v>40</v>
      </c>
      <c r="B157">
        <v>2</v>
      </c>
    </row>
    <row r="158" spans="1:2" ht="12.75">
      <c r="A158">
        <v>40</v>
      </c>
      <c r="B158">
        <v>3</v>
      </c>
    </row>
    <row r="159" spans="1:2" ht="12.75">
      <c r="A159">
        <v>40</v>
      </c>
      <c r="B159">
        <v>4</v>
      </c>
    </row>
    <row r="160" spans="1:2" ht="12.75">
      <c r="A160">
        <v>40</v>
      </c>
      <c r="B160">
        <v>5</v>
      </c>
    </row>
    <row r="161" spans="1:2" ht="12.75">
      <c r="A161">
        <v>41</v>
      </c>
      <c r="B161">
        <v>1</v>
      </c>
    </row>
    <row r="162" spans="1:2" ht="12.75">
      <c r="A162">
        <v>42</v>
      </c>
      <c r="B162">
        <v>1</v>
      </c>
    </row>
    <row r="163" spans="1:2" ht="12.75">
      <c r="A163">
        <v>43</v>
      </c>
      <c r="B163">
        <v>1</v>
      </c>
    </row>
    <row r="164" spans="1:2" ht="12.75">
      <c r="A164">
        <v>43</v>
      </c>
      <c r="B164">
        <v>2</v>
      </c>
    </row>
    <row r="165" spans="1:2" ht="12.75">
      <c r="A165">
        <v>44</v>
      </c>
      <c r="B165">
        <v>1</v>
      </c>
    </row>
    <row r="166" spans="1:2" ht="12.75">
      <c r="A166">
        <v>44</v>
      </c>
      <c r="B166">
        <v>2</v>
      </c>
    </row>
    <row r="167" spans="1:2" ht="12.75">
      <c r="A167">
        <v>45</v>
      </c>
      <c r="B167">
        <v>1</v>
      </c>
    </row>
    <row r="168" spans="1:2" ht="12.75">
      <c r="A168">
        <v>45</v>
      </c>
      <c r="B168">
        <v>2</v>
      </c>
    </row>
    <row r="169" spans="1:2" ht="12.75">
      <c r="A169">
        <v>46</v>
      </c>
      <c r="B169">
        <v>1</v>
      </c>
    </row>
    <row r="170" spans="1:2" ht="12.75">
      <c r="A170">
        <v>47</v>
      </c>
      <c r="B170">
        <v>1</v>
      </c>
    </row>
    <row r="171" spans="1:2" ht="12.75">
      <c r="A171">
        <v>47</v>
      </c>
      <c r="B171">
        <v>2</v>
      </c>
    </row>
    <row r="172" spans="1:2" ht="12.75">
      <c r="A172">
        <v>47</v>
      </c>
      <c r="B172">
        <v>3</v>
      </c>
    </row>
    <row r="173" spans="1:2" ht="12.75">
      <c r="A173">
        <v>49</v>
      </c>
      <c r="B173">
        <v>1</v>
      </c>
    </row>
    <row r="174" spans="1:2" ht="12.75">
      <c r="A174">
        <v>50</v>
      </c>
      <c r="B174">
        <v>1</v>
      </c>
    </row>
    <row r="175" spans="1:2" ht="12.75">
      <c r="A175">
        <v>51</v>
      </c>
      <c r="B175">
        <v>1</v>
      </c>
    </row>
    <row r="176" spans="1:2" ht="12.75">
      <c r="A176">
        <v>52</v>
      </c>
      <c r="B176">
        <v>1</v>
      </c>
    </row>
    <row r="177" spans="1:2" ht="12.75">
      <c r="A177">
        <v>53</v>
      </c>
      <c r="B177">
        <v>1</v>
      </c>
    </row>
    <row r="178" spans="1:2" ht="12.75">
      <c r="A178">
        <v>53</v>
      </c>
      <c r="B178">
        <v>2</v>
      </c>
    </row>
    <row r="179" spans="1:2" ht="12.75">
      <c r="A179">
        <v>53</v>
      </c>
      <c r="B179">
        <v>3</v>
      </c>
    </row>
    <row r="180" spans="1:2" ht="12.75">
      <c r="A180">
        <v>53</v>
      </c>
      <c r="B180">
        <v>4</v>
      </c>
    </row>
    <row r="181" spans="1:2" ht="12.75">
      <c r="A181">
        <v>54</v>
      </c>
      <c r="B181">
        <v>1</v>
      </c>
    </row>
    <row r="182" spans="1:2" ht="12.75">
      <c r="A182">
        <v>54</v>
      </c>
      <c r="B182">
        <v>2</v>
      </c>
    </row>
    <row r="183" spans="1:2" ht="12.75">
      <c r="A183">
        <v>54</v>
      </c>
      <c r="B183">
        <v>3</v>
      </c>
    </row>
    <row r="184" spans="1:2" ht="12.75">
      <c r="A184">
        <v>54</v>
      </c>
      <c r="B184">
        <v>4</v>
      </c>
    </row>
    <row r="185" spans="1:2" ht="12.75">
      <c r="A185">
        <v>54</v>
      </c>
      <c r="B185">
        <v>5</v>
      </c>
    </row>
    <row r="186" spans="1:2" ht="12.75">
      <c r="A186">
        <v>55</v>
      </c>
      <c r="B186">
        <v>1</v>
      </c>
    </row>
    <row r="187" spans="1:2" ht="12.75">
      <c r="A187">
        <v>55</v>
      </c>
      <c r="B187">
        <v>2</v>
      </c>
    </row>
    <row r="188" spans="1:2" ht="12.75">
      <c r="A188">
        <v>56</v>
      </c>
      <c r="B188">
        <v>1</v>
      </c>
    </row>
    <row r="189" spans="1:2" ht="12.75">
      <c r="A189">
        <v>56</v>
      </c>
      <c r="B189">
        <v>2</v>
      </c>
    </row>
    <row r="190" spans="1:2" ht="12.75">
      <c r="A190">
        <v>57</v>
      </c>
      <c r="B190">
        <v>1</v>
      </c>
    </row>
    <row r="191" spans="1:2" ht="12.75">
      <c r="A191">
        <v>57</v>
      </c>
      <c r="B191">
        <v>2</v>
      </c>
    </row>
    <row r="192" spans="1:2" ht="12.75">
      <c r="A192">
        <v>58</v>
      </c>
      <c r="B192">
        <v>1</v>
      </c>
    </row>
    <row r="193" spans="1:2" ht="12.75">
      <c r="A193">
        <v>58</v>
      </c>
      <c r="B193">
        <v>2</v>
      </c>
    </row>
    <row r="194" spans="1:2" ht="12.75">
      <c r="A194">
        <v>58</v>
      </c>
      <c r="B194">
        <v>3</v>
      </c>
    </row>
    <row r="195" spans="1:2" ht="12.75">
      <c r="A195">
        <v>58</v>
      </c>
      <c r="B195">
        <v>4</v>
      </c>
    </row>
    <row r="196" spans="1:2" ht="12.75">
      <c r="A196">
        <v>58</v>
      </c>
      <c r="B196">
        <v>5</v>
      </c>
    </row>
    <row r="197" spans="1:2" ht="12.75">
      <c r="A197">
        <v>59</v>
      </c>
      <c r="B197">
        <v>1</v>
      </c>
    </row>
    <row r="198" spans="1:2" ht="12.75">
      <c r="A198">
        <v>61</v>
      </c>
      <c r="B198">
        <v>1</v>
      </c>
    </row>
    <row r="199" spans="1:2" ht="12.75">
      <c r="A199">
        <v>61</v>
      </c>
      <c r="B199">
        <v>2</v>
      </c>
    </row>
    <row r="200" spans="1:2" ht="12.75">
      <c r="A200">
        <v>61</v>
      </c>
      <c r="B200">
        <v>3</v>
      </c>
    </row>
    <row r="201" spans="1:2" ht="12.75">
      <c r="A201">
        <v>61</v>
      </c>
      <c r="B201">
        <v>4</v>
      </c>
    </row>
    <row r="202" spans="1:2" ht="12.75">
      <c r="A202">
        <v>62</v>
      </c>
      <c r="B202">
        <v>1</v>
      </c>
    </row>
    <row r="203" spans="1:2" ht="12.75">
      <c r="A203">
        <v>62</v>
      </c>
      <c r="B203">
        <v>2</v>
      </c>
    </row>
    <row r="204" spans="1:2" ht="12.75">
      <c r="A204">
        <v>63</v>
      </c>
      <c r="B204">
        <v>1</v>
      </c>
    </row>
    <row r="205" spans="1:2" ht="12.75">
      <c r="A205">
        <v>63</v>
      </c>
      <c r="B205">
        <v>2</v>
      </c>
    </row>
    <row r="206" spans="1:2" ht="12.75">
      <c r="A206">
        <v>63</v>
      </c>
      <c r="B206">
        <v>3</v>
      </c>
    </row>
    <row r="207" spans="1:2" ht="12.75">
      <c r="A207">
        <v>63</v>
      </c>
      <c r="B207">
        <v>4</v>
      </c>
    </row>
    <row r="208" spans="1:2" ht="12.75">
      <c r="A208">
        <v>66</v>
      </c>
      <c r="B208">
        <v>1</v>
      </c>
    </row>
    <row r="209" spans="1:2" ht="12.75">
      <c r="A209">
        <v>66</v>
      </c>
      <c r="B209">
        <v>2</v>
      </c>
    </row>
    <row r="210" spans="1:2" ht="12.75">
      <c r="A210">
        <v>66</v>
      </c>
      <c r="B210">
        <v>3</v>
      </c>
    </row>
    <row r="211" spans="1:2" ht="12.75">
      <c r="A211">
        <v>66</v>
      </c>
      <c r="B211">
        <v>4</v>
      </c>
    </row>
    <row r="212" spans="1:2" ht="12.75">
      <c r="A212">
        <v>67</v>
      </c>
      <c r="B212">
        <v>1</v>
      </c>
    </row>
    <row r="213" spans="1:2" ht="12.75">
      <c r="A213">
        <v>68</v>
      </c>
      <c r="B213">
        <v>1</v>
      </c>
    </row>
    <row r="214" spans="1:2" ht="12.75">
      <c r="A214">
        <v>68</v>
      </c>
      <c r="B214">
        <v>2</v>
      </c>
    </row>
    <row r="215" spans="1:2" ht="12.75">
      <c r="A215">
        <v>68</v>
      </c>
      <c r="B215">
        <v>3</v>
      </c>
    </row>
    <row r="216" spans="1:2" ht="12.75">
      <c r="A216">
        <v>69</v>
      </c>
      <c r="B216">
        <v>1</v>
      </c>
    </row>
    <row r="217" spans="1:2" ht="12.75">
      <c r="A217">
        <v>70</v>
      </c>
      <c r="B217">
        <v>1</v>
      </c>
    </row>
    <row r="218" spans="1:2" ht="12.75">
      <c r="A218">
        <v>70</v>
      </c>
      <c r="B218">
        <v>2</v>
      </c>
    </row>
    <row r="219" spans="1:2" ht="12.75">
      <c r="A219">
        <v>70</v>
      </c>
      <c r="B219">
        <v>3</v>
      </c>
    </row>
    <row r="220" spans="1:2" ht="12.75">
      <c r="A220">
        <v>71</v>
      </c>
      <c r="B220">
        <v>1</v>
      </c>
    </row>
    <row r="221" spans="1:2" ht="12.75">
      <c r="A221">
        <v>72</v>
      </c>
      <c r="B221">
        <v>1</v>
      </c>
    </row>
    <row r="222" spans="1:2" ht="12.75">
      <c r="A222">
        <v>73</v>
      </c>
      <c r="B222">
        <v>1</v>
      </c>
    </row>
    <row r="223" spans="1:2" ht="12.75">
      <c r="A223">
        <v>73</v>
      </c>
      <c r="B223">
        <v>2</v>
      </c>
    </row>
    <row r="224" spans="1:2" ht="12.75">
      <c r="A224">
        <v>74</v>
      </c>
      <c r="B224">
        <v>1</v>
      </c>
    </row>
    <row r="225" spans="1:2" ht="12.75">
      <c r="A225">
        <v>74</v>
      </c>
      <c r="B225">
        <v>2</v>
      </c>
    </row>
    <row r="226" spans="1:2" ht="12.75">
      <c r="A226">
        <v>74</v>
      </c>
      <c r="B226">
        <v>3</v>
      </c>
    </row>
    <row r="227" spans="1:2" ht="12.75">
      <c r="A227">
        <v>75</v>
      </c>
      <c r="B227">
        <v>1</v>
      </c>
    </row>
    <row r="228" spans="1:2" ht="12.75">
      <c r="A228">
        <v>75</v>
      </c>
      <c r="B228">
        <v>2</v>
      </c>
    </row>
    <row r="229" spans="1:2" ht="12.75">
      <c r="A229">
        <v>76</v>
      </c>
      <c r="B229">
        <v>1</v>
      </c>
    </row>
    <row r="230" spans="1:2" ht="12.75">
      <c r="A230">
        <v>76</v>
      </c>
      <c r="B230">
        <v>2</v>
      </c>
    </row>
    <row r="231" spans="1:2" ht="12.75">
      <c r="A231">
        <v>76</v>
      </c>
      <c r="B231">
        <v>3</v>
      </c>
    </row>
    <row r="232" spans="1:2" ht="12.75">
      <c r="A232">
        <v>77</v>
      </c>
      <c r="B232">
        <v>1</v>
      </c>
    </row>
    <row r="233" spans="1:2" ht="12.75">
      <c r="A233">
        <v>77</v>
      </c>
      <c r="B233">
        <v>2</v>
      </c>
    </row>
    <row r="234" spans="1:2" ht="12.75">
      <c r="A234">
        <v>78</v>
      </c>
      <c r="B234">
        <v>1</v>
      </c>
    </row>
    <row r="235" spans="1:2" ht="12.75">
      <c r="A235">
        <v>78</v>
      </c>
      <c r="B235">
        <v>2</v>
      </c>
    </row>
    <row r="236" spans="1:2" ht="12.75">
      <c r="A236">
        <v>79</v>
      </c>
      <c r="B236">
        <v>1</v>
      </c>
    </row>
    <row r="237" spans="1:2" ht="12.75">
      <c r="A237">
        <v>80</v>
      </c>
      <c r="B237">
        <v>1</v>
      </c>
    </row>
    <row r="238" spans="1:2" ht="12.75">
      <c r="A238">
        <v>80</v>
      </c>
      <c r="B238">
        <v>2</v>
      </c>
    </row>
    <row r="239" spans="1:2" ht="12.75">
      <c r="A239">
        <v>81</v>
      </c>
      <c r="B239">
        <v>1</v>
      </c>
    </row>
    <row r="240" spans="1:2" ht="12.75">
      <c r="A240">
        <v>81</v>
      </c>
      <c r="B240">
        <v>2</v>
      </c>
    </row>
    <row r="241" spans="1:2" ht="12.75">
      <c r="A241">
        <v>81</v>
      </c>
      <c r="B241">
        <v>3</v>
      </c>
    </row>
    <row r="242" spans="1:2" ht="12.75">
      <c r="A242">
        <v>81</v>
      </c>
      <c r="B242">
        <v>4</v>
      </c>
    </row>
    <row r="243" spans="1:2" ht="12.75">
      <c r="A243">
        <v>83</v>
      </c>
      <c r="B243">
        <v>1</v>
      </c>
    </row>
    <row r="244" spans="1:2" ht="12.75">
      <c r="A244">
        <v>84</v>
      </c>
      <c r="B244">
        <v>1</v>
      </c>
    </row>
    <row r="245" spans="1:2" ht="12.75">
      <c r="A245">
        <v>86</v>
      </c>
      <c r="B245">
        <v>1</v>
      </c>
    </row>
    <row r="246" spans="1:2" ht="12.75">
      <c r="A246">
        <v>87</v>
      </c>
      <c r="B246">
        <v>1</v>
      </c>
    </row>
    <row r="247" spans="1:2" ht="12.75">
      <c r="A247">
        <v>87</v>
      </c>
      <c r="B247">
        <v>2</v>
      </c>
    </row>
    <row r="248" spans="1:2" ht="12.75">
      <c r="A248">
        <v>88</v>
      </c>
      <c r="B248">
        <v>1</v>
      </c>
    </row>
    <row r="249" spans="1:2" ht="12.75">
      <c r="A249">
        <v>90</v>
      </c>
      <c r="B249">
        <v>1</v>
      </c>
    </row>
    <row r="250" spans="1:2" ht="12.75">
      <c r="A250">
        <v>94</v>
      </c>
      <c r="B250">
        <v>1</v>
      </c>
    </row>
    <row r="251" spans="1:2" ht="12.75">
      <c r="A251">
        <v>94</v>
      </c>
      <c r="B251">
        <v>2</v>
      </c>
    </row>
    <row r="252" spans="1:2" ht="12.75">
      <c r="A252">
        <v>94</v>
      </c>
      <c r="B252">
        <v>3</v>
      </c>
    </row>
    <row r="253" spans="1:2" ht="12.75">
      <c r="A253">
        <v>95</v>
      </c>
      <c r="B253">
        <v>1</v>
      </c>
    </row>
    <row r="254" spans="1:2" ht="12.75">
      <c r="A254">
        <v>95</v>
      </c>
      <c r="B254">
        <v>2</v>
      </c>
    </row>
    <row r="255" spans="1:2" ht="12.75">
      <c r="A255">
        <v>98</v>
      </c>
      <c r="B255">
        <v>1</v>
      </c>
    </row>
    <row r="256" spans="1:2" ht="12.75">
      <c r="A256">
        <v>98</v>
      </c>
      <c r="B256">
        <v>2</v>
      </c>
    </row>
    <row r="257" spans="1:2" ht="12.75">
      <c r="A257">
        <v>98</v>
      </c>
      <c r="B257">
        <v>3</v>
      </c>
    </row>
    <row r="258" spans="1:2" ht="12.75">
      <c r="A258">
        <v>102</v>
      </c>
      <c r="B258">
        <v>1</v>
      </c>
    </row>
    <row r="259" spans="1:2" ht="12.75">
      <c r="A259">
        <v>103</v>
      </c>
      <c r="B259">
        <v>1</v>
      </c>
    </row>
    <row r="260" spans="1:2" ht="12.75">
      <c r="A260">
        <v>105</v>
      </c>
      <c r="B260">
        <v>1</v>
      </c>
    </row>
    <row r="261" spans="1:2" ht="12.75">
      <c r="A261">
        <v>107</v>
      </c>
      <c r="B261">
        <v>1</v>
      </c>
    </row>
    <row r="262" spans="1:2" ht="12.75">
      <c r="A262">
        <v>110</v>
      </c>
      <c r="B262">
        <v>1</v>
      </c>
    </row>
    <row r="263" spans="1:2" ht="12.75">
      <c r="A263">
        <v>113</v>
      </c>
      <c r="B263">
        <v>1</v>
      </c>
    </row>
    <row r="264" spans="1:2" ht="12.75">
      <c r="A264">
        <v>117</v>
      </c>
      <c r="B264">
        <v>1</v>
      </c>
    </row>
    <row r="265" spans="1:2" ht="12.75">
      <c r="A265">
        <v>117</v>
      </c>
      <c r="B265">
        <v>2</v>
      </c>
    </row>
    <row r="266" spans="1:2" ht="12.75">
      <c r="A266">
        <v>119</v>
      </c>
      <c r="B266">
        <v>1</v>
      </c>
    </row>
    <row r="267" spans="1:2" ht="12.75">
      <c r="A267">
        <v>121</v>
      </c>
      <c r="B267">
        <v>1</v>
      </c>
    </row>
    <row r="268" spans="1:2" ht="12.75">
      <c r="A268">
        <v>123</v>
      </c>
      <c r="B268">
        <v>1</v>
      </c>
    </row>
    <row r="269" spans="1:2" ht="12.75">
      <c r="A269">
        <v>170</v>
      </c>
      <c r="B269">
        <v>1</v>
      </c>
    </row>
    <row r="271" ht="12.75">
      <c r="A271" t="s">
        <v>110</v>
      </c>
    </row>
    <row r="272" spans="1:3" ht="12.75">
      <c r="A272">
        <v>2</v>
      </c>
      <c r="B272">
        <v>30</v>
      </c>
      <c r="C272">
        <v>36</v>
      </c>
    </row>
    <row r="273" spans="1:3" ht="12.75">
      <c r="A273">
        <v>2</v>
      </c>
      <c r="B273">
        <v>55</v>
      </c>
      <c r="C273">
        <v>51.25</v>
      </c>
    </row>
    <row r="274" spans="1:3" ht="12.75">
      <c r="A274">
        <v>3</v>
      </c>
      <c r="B274">
        <v>55</v>
      </c>
      <c r="C274">
        <v>51.25</v>
      </c>
    </row>
    <row r="275" spans="1:3" ht="12.75">
      <c r="A275">
        <v>3</v>
      </c>
      <c r="B275">
        <v>72.5</v>
      </c>
      <c r="C275">
        <v>61</v>
      </c>
    </row>
    <row r="276" spans="1:3" ht="12.75">
      <c r="A276">
        <v>1</v>
      </c>
      <c r="B276">
        <v>72.5</v>
      </c>
      <c r="C276">
        <v>61</v>
      </c>
    </row>
    <row r="277" spans="1:3" ht="12.75">
      <c r="A277">
        <v>3</v>
      </c>
      <c r="B277">
        <v>72.5</v>
      </c>
      <c r="C277">
        <v>61</v>
      </c>
    </row>
    <row r="278" spans="1:3" ht="12.75">
      <c r="A278">
        <v>3</v>
      </c>
      <c r="B278">
        <v>87.25</v>
      </c>
      <c r="C278">
        <v>70.75</v>
      </c>
    </row>
    <row r="279" spans="1:3" ht="12.75">
      <c r="A279">
        <v>2</v>
      </c>
      <c r="B279">
        <v>87.25</v>
      </c>
      <c r="C279">
        <v>70.75</v>
      </c>
    </row>
    <row r="280" spans="1:3" ht="12.75">
      <c r="A280">
        <v>2</v>
      </c>
      <c r="B280">
        <v>123</v>
      </c>
      <c r="C280">
        <v>95</v>
      </c>
    </row>
    <row r="281" spans="1:3" ht="12.75">
      <c r="A281">
        <v>2</v>
      </c>
      <c r="B281">
        <v>87.25</v>
      </c>
      <c r="C281">
        <v>70.75</v>
      </c>
    </row>
    <row r="282" spans="1:3" ht="12.75">
      <c r="A282">
        <v>1</v>
      </c>
      <c r="B282">
        <v>87.25</v>
      </c>
      <c r="C282">
        <v>70.75</v>
      </c>
    </row>
    <row r="283" spans="1:3" ht="12.75">
      <c r="A283">
        <v>1</v>
      </c>
      <c r="B283">
        <v>55</v>
      </c>
      <c r="C283">
        <v>51.25</v>
      </c>
    </row>
    <row r="284" spans="1:3" ht="12.75">
      <c r="A284">
        <v>2</v>
      </c>
      <c r="B284">
        <v>55</v>
      </c>
      <c r="C284">
        <v>51.25</v>
      </c>
    </row>
    <row r="285" spans="1:3" ht="12.75">
      <c r="A285">
        <v>1</v>
      </c>
      <c r="B285">
        <v>-41.75</v>
      </c>
      <c r="C285">
        <v>-7.25</v>
      </c>
    </row>
    <row r="286" spans="1:3" ht="12.75">
      <c r="A286">
        <v>3</v>
      </c>
      <c r="B286">
        <v>-41.75</v>
      </c>
      <c r="C286">
        <v>-7.25</v>
      </c>
    </row>
    <row r="287" spans="1:3" ht="12.75">
      <c r="A287">
        <v>1</v>
      </c>
      <c r="B287">
        <v>6.625</v>
      </c>
      <c r="C287">
        <v>22</v>
      </c>
    </row>
    <row r="288" spans="1:3" ht="12.75">
      <c r="A288">
        <v>3</v>
      </c>
      <c r="B288">
        <v>6.625</v>
      </c>
      <c r="C288">
        <v>22</v>
      </c>
    </row>
    <row r="289" spans="1:3" ht="12.75">
      <c r="A289">
        <v>1</v>
      </c>
      <c r="B289">
        <v>135.625</v>
      </c>
      <c r="C289">
        <v>100</v>
      </c>
    </row>
    <row r="290" spans="1:3" ht="12.75">
      <c r="A290">
        <v>3</v>
      </c>
      <c r="B290">
        <v>135.625</v>
      </c>
      <c r="C290">
        <v>100</v>
      </c>
    </row>
    <row r="291" spans="1:3" ht="12.75">
      <c r="A291">
        <v>1</v>
      </c>
      <c r="B291">
        <v>184</v>
      </c>
      <c r="C291">
        <v>129.25</v>
      </c>
    </row>
    <row r="292" spans="1:3" ht="12.75">
      <c r="A292">
        <v>3</v>
      </c>
      <c r="B292">
        <v>184</v>
      </c>
      <c r="C292">
        <v>129.25</v>
      </c>
    </row>
    <row r="293" spans="1:3" ht="12.75">
      <c r="A293">
        <v>1.8</v>
      </c>
      <c r="C293">
        <v>119</v>
      </c>
    </row>
    <row r="294" spans="1:3" ht="12.75">
      <c r="A294">
        <v>1.8</v>
      </c>
      <c r="C294">
        <v>170</v>
      </c>
    </row>
    <row r="296" ht="12.75">
      <c r="A296" t="s">
        <v>116</v>
      </c>
    </row>
    <row r="297" spans="1:6" ht="12.75">
      <c r="A297">
        <v>2</v>
      </c>
      <c r="B297">
        <v>34</v>
      </c>
      <c r="C297">
        <v>49</v>
      </c>
      <c r="D297">
        <v>52</v>
      </c>
      <c r="E297">
        <v>30</v>
      </c>
      <c r="F297">
        <v>58</v>
      </c>
    </row>
    <row r="298" spans="1:6" ht="12.75">
      <c r="A298">
        <v>2</v>
      </c>
      <c r="B298">
        <v>46.25</v>
      </c>
      <c r="C298">
        <v>72</v>
      </c>
      <c r="D298">
        <v>63</v>
      </c>
      <c r="E298">
        <v>41</v>
      </c>
      <c r="F298">
        <v>68.5</v>
      </c>
    </row>
    <row r="299" spans="1:6" ht="12.75">
      <c r="A299">
        <v>3</v>
      </c>
      <c r="B299">
        <v>46.25</v>
      </c>
      <c r="C299">
        <v>72</v>
      </c>
      <c r="D299">
        <v>63</v>
      </c>
      <c r="E299">
        <v>41</v>
      </c>
      <c r="F299">
        <v>68.5</v>
      </c>
    </row>
    <row r="300" spans="1:6" ht="12.75">
      <c r="A300">
        <v>3</v>
      </c>
      <c r="B300">
        <v>53.5</v>
      </c>
      <c r="C300">
        <v>80</v>
      </c>
      <c r="D300">
        <v>75.5</v>
      </c>
      <c r="E300">
        <v>47</v>
      </c>
      <c r="F300">
        <v>80.5</v>
      </c>
    </row>
    <row r="301" spans="1:6" ht="12.75">
      <c r="A301">
        <v>1</v>
      </c>
      <c r="B301">
        <v>53.5</v>
      </c>
      <c r="C301">
        <v>80</v>
      </c>
      <c r="D301">
        <v>75.5</v>
      </c>
      <c r="E301">
        <v>47</v>
      </c>
      <c r="F301">
        <v>80.5</v>
      </c>
    </row>
    <row r="302" spans="1:6" ht="12.75">
      <c r="A302">
        <v>3</v>
      </c>
      <c r="B302">
        <v>53.5</v>
      </c>
      <c r="C302">
        <v>80</v>
      </c>
      <c r="D302">
        <v>75.5</v>
      </c>
      <c r="E302">
        <v>47</v>
      </c>
      <c r="F302">
        <v>80.5</v>
      </c>
    </row>
    <row r="303" spans="1:6" ht="12.75">
      <c r="A303">
        <v>3</v>
      </c>
      <c r="B303">
        <v>57.75</v>
      </c>
      <c r="C303">
        <v>99</v>
      </c>
      <c r="D303">
        <v>84.75</v>
      </c>
      <c r="E303">
        <v>58</v>
      </c>
      <c r="F303">
        <v>92.75</v>
      </c>
    </row>
    <row r="304" spans="1:6" ht="12.75">
      <c r="A304">
        <v>2</v>
      </c>
      <c r="B304">
        <v>57.75</v>
      </c>
      <c r="C304">
        <v>99</v>
      </c>
      <c r="D304">
        <v>84.75</v>
      </c>
      <c r="E304">
        <v>58</v>
      </c>
      <c r="F304">
        <v>92.75</v>
      </c>
    </row>
    <row r="305" spans="1:6" ht="12.75">
      <c r="A305">
        <v>2</v>
      </c>
      <c r="B305">
        <v>74</v>
      </c>
      <c r="C305">
        <v>119</v>
      </c>
      <c r="D305">
        <v>110</v>
      </c>
      <c r="E305">
        <v>76</v>
      </c>
      <c r="F305">
        <v>123</v>
      </c>
    </row>
    <row r="306" spans="1:6" ht="12.75">
      <c r="A306">
        <v>2</v>
      </c>
      <c r="B306">
        <v>57.75</v>
      </c>
      <c r="C306">
        <v>99</v>
      </c>
      <c r="D306">
        <v>84.75</v>
      </c>
      <c r="E306">
        <v>58</v>
      </c>
      <c r="F306">
        <v>92.75</v>
      </c>
    </row>
    <row r="307" spans="1:6" ht="12.75">
      <c r="A307">
        <v>1</v>
      </c>
      <c r="B307">
        <v>57.75</v>
      </c>
      <c r="C307">
        <v>99</v>
      </c>
      <c r="D307">
        <v>84.75</v>
      </c>
      <c r="E307">
        <v>58</v>
      </c>
      <c r="F307">
        <v>92.75</v>
      </c>
    </row>
    <row r="308" spans="1:6" ht="12.75">
      <c r="A308">
        <v>1</v>
      </c>
      <c r="B308">
        <v>46.25</v>
      </c>
      <c r="C308">
        <v>72</v>
      </c>
      <c r="D308">
        <v>63</v>
      </c>
      <c r="E308">
        <v>41</v>
      </c>
      <c r="F308">
        <v>68.5</v>
      </c>
    </row>
    <row r="309" spans="1:6" ht="12.75">
      <c r="A309">
        <v>2</v>
      </c>
      <c r="B309">
        <v>46.25</v>
      </c>
      <c r="C309">
        <v>72</v>
      </c>
      <c r="D309">
        <v>63</v>
      </c>
      <c r="E309">
        <v>41</v>
      </c>
      <c r="F309">
        <v>68.5</v>
      </c>
    </row>
    <row r="310" spans="1:6" ht="12.75">
      <c r="A310">
        <v>1</v>
      </c>
      <c r="B310">
        <v>11.75</v>
      </c>
      <c r="C310">
        <v>-9</v>
      </c>
      <c r="D310">
        <v>-2.25</v>
      </c>
      <c r="E310">
        <v>-10</v>
      </c>
      <c r="F310">
        <v>-4.25</v>
      </c>
    </row>
    <row r="311" spans="1:6" ht="12.75">
      <c r="A311">
        <v>3</v>
      </c>
      <c r="B311">
        <v>11.75</v>
      </c>
      <c r="C311">
        <v>-9</v>
      </c>
      <c r="D311">
        <v>-2.25</v>
      </c>
      <c r="E311">
        <v>-10</v>
      </c>
      <c r="F311">
        <v>-4.25</v>
      </c>
    </row>
    <row r="312" spans="1:6" ht="12.75">
      <c r="A312">
        <v>1</v>
      </c>
      <c r="B312">
        <v>29</v>
      </c>
      <c r="C312">
        <v>31.5</v>
      </c>
      <c r="D312">
        <v>30.375</v>
      </c>
      <c r="E312">
        <v>15.5</v>
      </c>
      <c r="F312">
        <v>32.125</v>
      </c>
    </row>
    <row r="313" spans="1:6" ht="12.75">
      <c r="A313">
        <v>3</v>
      </c>
      <c r="B313">
        <v>29</v>
      </c>
      <c r="C313">
        <v>31.5</v>
      </c>
      <c r="D313">
        <v>30.375</v>
      </c>
      <c r="E313">
        <v>15.5</v>
      </c>
      <c r="F313">
        <v>32.125</v>
      </c>
    </row>
    <row r="314" spans="1:6" ht="12.75">
      <c r="A314">
        <v>1</v>
      </c>
      <c r="B314">
        <v>75</v>
      </c>
      <c r="C314">
        <v>139.5</v>
      </c>
      <c r="D314">
        <v>117.375</v>
      </c>
      <c r="E314">
        <v>83.5</v>
      </c>
      <c r="F314">
        <v>129.125</v>
      </c>
    </row>
    <row r="315" spans="1:6" ht="12.75">
      <c r="A315">
        <v>3</v>
      </c>
      <c r="B315">
        <v>75</v>
      </c>
      <c r="C315">
        <v>139.5</v>
      </c>
      <c r="D315">
        <v>117.375</v>
      </c>
      <c r="E315">
        <v>83.5</v>
      </c>
      <c r="F315">
        <v>129.125</v>
      </c>
    </row>
    <row r="316" spans="1:6" ht="12.75">
      <c r="A316">
        <v>1</v>
      </c>
      <c r="B316">
        <v>92.25</v>
      </c>
      <c r="C316">
        <v>180</v>
      </c>
      <c r="D316">
        <v>150</v>
      </c>
      <c r="E316">
        <v>109</v>
      </c>
      <c r="F316">
        <v>165.5</v>
      </c>
    </row>
    <row r="317" spans="1:6" ht="12.75">
      <c r="A317">
        <v>3</v>
      </c>
      <c r="B317">
        <v>92.25</v>
      </c>
      <c r="C317">
        <v>180</v>
      </c>
      <c r="D317">
        <v>150</v>
      </c>
      <c r="E317">
        <v>109</v>
      </c>
      <c r="F317">
        <v>165.5</v>
      </c>
    </row>
    <row r="318" spans="1:3" ht="12.75">
      <c r="A318">
        <v>1.8</v>
      </c>
      <c r="B318">
        <v>94</v>
      </c>
      <c r="C318">
        <v>170</v>
      </c>
    </row>
    <row r="320" ht="12.75">
      <c r="A320" t="s">
        <v>129</v>
      </c>
    </row>
    <row r="321" spans="1:3" ht="12.75">
      <c r="A321">
        <v>2</v>
      </c>
      <c r="B321">
        <v>30</v>
      </c>
      <c r="C321">
        <v>36</v>
      </c>
    </row>
    <row r="322" spans="1:3" ht="12.75">
      <c r="A322">
        <v>2</v>
      </c>
      <c r="B322">
        <v>55</v>
      </c>
      <c r="C322">
        <v>51.25</v>
      </c>
    </row>
    <row r="323" spans="1:3" ht="12.75">
      <c r="A323">
        <v>3</v>
      </c>
      <c r="B323">
        <v>55</v>
      </c>
      <c r="C323">
        <v>51.25</v>
      </c>
    </row>
    <row r="324" spans="1:3" ht="12.75">
      <c r="A324">
        <v>3</v>
      </c>
      <c r="B324">
        <v>72.5</v>
      </c>
      <c r="C324">
        <v>61</v>
      </c>
    </row>
    <row r="325" spans="1:3" ht="12.75">
      <c r="A325">
        <v>1</v>
      </c>
      <c r="B325">
        <v>72.5</v>
      </c>
      <c r="C325">
        <v>61</v>
      </c>
    </row>
    <row r="326" spans="1:3" ht="12.75">
      <c r="A326">
        <v>3</v>
      </c>
      <c r="B326">
        <v>72.5</v>
      </c>
      <c r="C326">
        <v>61</v>
      </c>
    </row>
    <row r="327" spans="1:3" ht="12.75">
      <c r="A327">
        <v>3</v>
      </c>
      <c r="B327">
        <v>87.25</v>
      </c>
      <c r="C327">
        <v>70.75</v>
      </c>
    </row>
    <row r="328" spans="1:3" ht="12.75">
      <c r="A328">
        <v>2</v>
      </c>
      <c r="B328">
        <v>87.25</v>
      </c>
      <c r="C328">
        <v>70.75</v>
      </c>
    </row>
    <row r="329" spans="1:3" ht="12.75">
      <c r="A329">
        <v>2</v>
      </c>
      <c r="B329">
        <v>123</v>
      </c>
      <c r="C329">
        <v>95</v>
      </c>
    </row>
    <row r="330" spans="1:3" ht="12.75">
      <c r="A330">
        <v>2</v>
      </c>
      <c r="B330">
        <v>87.25</v>
      </c>
      <c r="C330">
        <v>70.75</v>
      </c>
    </row>
    <row r="331" spans="1:3" ht="12.75">
      <c r="A331">
        <v>1</v>
      </c>
      <c r="B331">
        <v>87.25</v>
      </c>
      <c r="C331">
        <v>70.75</v>
      </c>
    </row>
    <row r="332" spans="1:3" ht="12.75">
      <c r="A332">
        <v>1</v>
      </c>
      <c r="B332">
        <v>55</v>
      </c>
      <c r="C332">
        <v>51.25</v>
      </c>
    </row>
    <row r="333" spans="1:3" ht="12.75">
      <c r="A333">
        <v>2</v>
      </c>
      <c r="B333">
        <v>55</v>
      </c>
      <c r="C333">
        <v>51.25</v>
      </c>
    </row>
    <row r="334" spans="1:3" ht="12.75">
      <c r="A334">
        <v>1</v>
      </c>
      <c r="B334">
        <v>-41.75</v>
      </c>
      <c r="C334">
        <v>-7.25</v>
      </c>
    </row>
    <row r="335" spans="1:3" ht="12.75">
      <c r="A335">
        <v>3</v>
      </c>
      <c r="B335">
        <v>-41.75</v>
      </c>
      <c r="C335">
        <v>-7.25</v>
      </c>
    </row>
    <row r="336" spans="1:3" ht="12.75">
      <c r="A336">
        <v>1</v>
      </c>
      <c r="B336">
        <v>6.625</v>
      </c>
      <c r="C336">
        <v>22</v>
      </c>
    </row>
    <row r="337" spans="1:3" ht="12.75">
      <c r="A337">
        <v>3</v>
      </c>
      <c r="B337">
        <v>6.625</v>
      </c>
      <c r="C337">
        <v>22</v>
      </c>
    </row>
    <row r="338" spans="1:3" ht="12.75">
      <c r="A338">
        <v>1</v>
      </c>
      <c r="B338">
        <v>135.625</v>
      </c>
      <c r="C338">
        <v>100</v>
      </c>
    </row>
    <row r="339" spans="1:3" ht="12.75">
      <c r="A339">
        <v>3</v>
      </c>
      <c r="B339">
        <v>135.625</v>
      </c>
      <c r="C339">
        <v>100</v>
      </c>
    </row>
    <row r="340" spans="1:3" ht="12.75">
      <c r="A340">
        <v>1</v>
      </c>
      <c r="B340">
        <v>184</v>
      </c>
      <c r="C340">
        <v>129.25</v>
      </c>
    </row>
    <row r="341" spans="1:3" ht="12.75">
      <c r="A341">
        <v>3</v>
      </c>
      <c r="B341">
        <v>184</v>
      </c>
      <c r="C341">
        <v>129.25</v>
      </c>
    </row>
    <row r="342" spans="1:3" ht="12.75">
      <c r="A342">
        <v>1.8</v>
      </c>
      <c r="C342">
        <v>119</v>
      </c>
    </row>
    <row r="343" spans="1:3" ht="12.75">
      <c r="A343">
        <v>1.8</v>
      </c>
      <c r="C343">
        <v>170</v>
      </c>
    </row>
    <row r="345" ht="12.75">
      <c r="A345" t="s">
        <v>131</v>
      </c>
    </row>
    <row r="346" spans="1:6" ht="12.75">
      <c r="A346">
        <v>2</v>
      </c>
      <c r="B346">
        <v>19</v>
      </c>
      <c r="C346">
        <v>19</v>
      </c>
      <c r="D346">
        <v>20</v>
      </c>
      <c r="E346">
        <v>16</v>
      </c>
      <c r="F346">
        <v>19</v>
      </c>
    </row>
    <row r="347" spans="1:6" ht="12.75">
      <c r="A347">
        <v>2</v>
      </c>
      <c r="B347">
        <v>21</v>
      </c>
      <c r="C347">
        <v>21</v>
      </c>
      <c r="D347">
        <v>21</v>
      </c>
      <c r="E347">
        <v>20</v>
      </c>
      <c r="F347">
        <v>21</v>
      </c>
    </row>
    <row r="348" spans="1:6" ht="12.75">
      <c r="A348">
        <v>3</v>
      </c>
      <c r="B348">
        <v>21</v>
      </c>
      <c r="C348">
        <v>21</v>
      </c>
      <c r="D348">
        <v>21</v>
      </c>
      <c r="E348">
        <v>20</v>
      </c>
      <c r="F348">
        <v>21</v>
      </c>
    </row>
    <row r="349" spans="1:6" ht="12.75">
      <c r="A349">
        <v>3</v>
      </c>
      <c r="B349">
        <v>22</v>
      </c>
      <c r="C349">
        <v>22</v>
      </c>
      <c r="D349">
        <v>22.5</v>
      </c>
      <c r="E349">
        <v>22</v>
      </c>
      <c r="F349">
        <v>22.5</v>
      </c>
    </row>
    <row r="350" spans="1:6" ht="12.75">
      <c r="A350">
        <v>1</v>
      </c>
      <c r="B350">
        <v>22</v>
      </c>
      <c r="C350">
        <v>22</v>
      </c>
      <c r="D350">
        <v>22.5</v>
      </c>
      <c r="E350">
        <v>22</v>
      </c>
      <c r="F350">
        <v>22.5</v>
      </c>
    </row>
    <row r="351" spans="1:6" ht="12.75">
      <c r="A351">
        <v>3</v>
      </c>
      <c r="B351">
        <v>22</v>
      </c>
      <c r="C351">
        <v>22</v>
      </c>
      <c r="D351">
        <v>22.5</v>
      </c>
      <c r="E351">
        <v>22</v>
      </c>
      <c r="F351">
        <v>22.5</v>
      </c>
    </row>
    <row r="352" spans="1:6" ht="12.75">
      <c r="A352">
        <v>3</v>
      </c>
      <c r="B352">
        <v>23</v>
      </c>
      <c r="C352">
        <v>23</v>
      </c>
      <c r="D352">
        <v>23.25</v>
      </c>
      <c r="E352">
        <v>24</v>
      </c>
      <c r="F352">
        <v>23</v>
      </c>
    </row>
    <row r="353" spans="1:6" ht="12.75">
      <c r="A353">
        <v>2</v>
      </c>
      <c r="B353">
        <v>23</v>
      </c>
      <c r="C353">
        <v>23</v>
      </c>
      <c r="D353">
        <v>23.25</v>
      </c>
      <c r="E353">
        <v>24</v>
      </c>
      <c r="F353">
        <v>23</v>
      </c>
    </row>
    <row r="354" spans="1:6" ht="12.75">
      <c r="A354">
        <v>2</v>
      </c>
      <c r="B354">
        <v>25</v>
      </c>
      <c r="C354">
        <v>26</v>
      </c>
      <c r="D354">
        <v>25</v>
      </c>
      <c r="E354">
        <v>29</v>
      </c>
      <c r="F354">
        <v>26</v>
      </c>
    </row>
    <row r="355" spans="1:6" ht="12.75">
      <c r="A355">
        <v>2</v>
      </c>
      <c r="B355">
        <v>23</v>
      </c>
      <c r="C355">
        <v>23</v>
      </c>
      <c r="D355">
        <v>23.25</v>
      </c>
      <c r="E355">
        <v>24</v>
      </c>
      <c r="F355">
        <v>23</v>
      </c>
    </row>
    <row r="356" spans="1:6" ht="12.75">
      <c r="A356">
        <v>1</v>
      </c>
      <c r="B356">
        <v>23</v>
      </c>
      <c r="C356">
        <v>23</v>
      </c>
      <c r="D356">
        <v>23.25</v>
      </c>
      <c r="E356">
        <v>24</v>
      </c>
      <c r="F356">
        <v>23</v>
      </c>
    </row>
    <row r="357" spans="1:6" ht="12.75">
      <c r="A357">
        <v>1</v>
      </c>
      <c r="B357">
        <v>21</v>
      </c>
      <c r="C357">
        <v>21</v>
      </c>
      <c r="D357">
        <v>21</v>
      </c>
      <c r="E357">
        <v>20</v>
      </c>
      <c r="F357">
        <v>21</v>
      </c>
    </row>
    <row r="358" spans="1:6" ht="12.75">
      <c r="A358">
        <v>2</v>
      </c>
      <c r="B358">
        <v>21</v>
      </c>
      <c r="C358">
        <v>21</v>
      </c>
      <c r="D358">
        <v>21</v>
      </c>
      <c r="E358">
        <v>20</v>
      </c>
      <c r="F358">
        <v>21</v>
      </c>
    </row>
    <row r="359" spans="1:6" ht="12.75">
      <c r="A359">
        <v>1</v>
      </c>
      <c r="B359">
        <v>15</v>
      </c>
      <c r="C359">
        <v>15</v>
      </c>
      <c r="D359">
        <v>14.25</v>
      </c>
      <c r="E359">
        <v>8</v>
      </c>
      <c r="F359">
        <v>15</v>
      </c>
    </row>
    <row r="360" spans="1:6" ht="12.75">
      <c r="A360">
        <v>3</v>
      </c>
      <c r="B360">
        <v>15</v>
      </c>
      <c r="C360">
        <v>15</v>
      </c>
      <c r="D360">
        <v>14.25</v>
      </c>
      <c r="E360">
        <v>8</v>
      </c>
      <c r="F360">
        <v>15</v>
      </c>
    </row>
    <row r="361" spans="1:6" ht="12.75">
      <c r="A361">
        <v>1</v>
      </c>
      <c r="B361">
        <v>18</v>
      </c>
      <c r="C361">
        <v>18</v>
      </c>
      <c r="D361">
        <v>17.625</v>
      </c>
      <c r="E361">
        <v>14</v>
      </c>
      <c r="F361">
        <v>18</v>
      </c>
    </row>
    <row r="362" spans="1:6" ht="12.75">
      <c r="A362">
        <v>3</v>
      </c>
      <c r="B362">
        <v>18</v>
      </c>
      <c r="C362">
        <v>18</v>
      </c>
      <c r="D362">
        <v>17.625</v>
      </c>
      <c r="E362">
        <v>14</v>
      </c>
      <c r="F362">
        <v>18</v>
      </c>
    </row>
    <row r="363" spans="1:6" ht="12.75">
      <c r="A363">
        <v>1</v>
      </c>
      <c r="B363">
        <v>26</v>
      </c>
      <c r="C363">
        <v>26</v>
      </c>
      <c r="D363">
        <v>26.625</v>
      </c>
      <c r="E363">
        <v>30</v>
      </c>
      <c r="F363">
        <v>26</v>
      </c>
    </row>
    <row r="364" spans="1:6" ht="12.75">
      <c r="A364">
        <v>3</v>
      </c>
      <c r="B364">
        <v>26</v>
      </c>
      <c r="C364">
        <v>26</v>
      </c>
      <c r="D364">
        <v>26.625</v>
      </c>
      <c r="E364">
        <v>30</v>
      </c>
      <c r="F364">
        <v>26</v>
      </c>
    </row>
    <row r="365" spans="1:6" ht="12.75">
      <c r="A365">
        <v>1</v>
      </c>
      <c r="B365">
        <v>29</v>
      </c>
      <c r="C365">
        <v>29</v>
      </c>
      <c r="D365">
        <v>30</v>
      </c>
      <c r="E365">
        <v>36</v>
      </c>
      <c r="F365">
        <v>29</v>
      </c>
    </row>
    <row r="366" spans="1:6" ht="12.75">
      <c r="A366">
        <v>3</v>
      </c>
      <c r="B366">
        <v>29</v>
      </c>
      <c r="C366">
        <v>29</v>
      </c>
      <c r="D366">
        <v>30</v>
      </c>
      <c r="E366">
        <v>36</v>
      </c>
      <c r="F366">
        <v>29</v>
      </c>
    </row>
    <row r="367" spans="1:6" ht="12.75">
      <c r="A367">
        <v>1.8</v>
      </c>
      <c r="B367">
        <v>17</v>
      </c>
      <c r="D367">
        <v>16</v>
      </c>
      <c r="E367">
        <v>12</v>
      </c>
      <c r="F367">
        <v>29</v>
      </c>
    </row>
    <row r="368" spans="1:4" ht="12.75">
      <c r="A368">
        <v>1.8</v>
      </c>
      <c r="D368">
        <v>17</v>
      </c>
    </row>
    <row r="369" spans="1:4" ht="12.75">
      <c r="A369">
        <v>1.8</v>
      </c>
      <c r="D369">
        <v>27</v>
      </c>
    </row>
    <row r="371" ht="12.75">
      <c r="A371" t="s">
        <v>134</v>
      </c>
    </row>
    <row r="372" spans="1:2" ht="12.75">
      <c r="A372">
        <v>2</v>
      </c>
      <c r="B372">
        <v>30</v>
      </c>
    </row>
    <row r="373" spans="1:2" ht="12.75">
      <c r="A373">
        <v>2</v>
      </c>
      <c r="B373">
        <v>53</v>
      </c>
    </row>
    <row r="374" spans="1:2" ht="12.75">
      <c r="A374">
        <v>3</v>
      </c>
      <c r="B374">
        <v>53</v>
      </c>
    </row>
    <row r="375" spans="1:2" ht="12.75">
      <c r="A375">
        <v>3</v>
      </c>
      <c r="B375">
        <v>66</v>
      </c>
    </row>
    <row r="376" spans="1:2" ht="12.75">
      <c r="A376">
        <v>1</v>
      </c>
      <c r="B376">
        <v>66</v>
      </c>
    </row>
    <row r="377" spans="1:2" ht="12.75">
      <c r="A377">
        <v>3</v>
      </c>
      <c r="B377">
        <v>66</v>
      </c>
    </row>
    <row r="378" spans="1:2" ht="12.75">
      <c r="A378">
        <v>3</v>
      </c>
      <c r="B378">
        <v>81</v>
      </c>
    </row>
    <row r="379" spans="1:2" ht="12.75">
      <c r="A379">
        <v>2</v>
      </c>
      <c r="B379">
        <v>81</v>
      </c>
    </row>
    <row r="380" spans="1:2" ht="12.75">
      <c r="A380">
        <v>2</v>
      </c>
      <c r="B380">
        <v>123</v>
      </c>
    </row>
    <row r="381" spans="1:2" ht="12.75">
      <c r="A381">
        <v>2</v>
      </c>
      <c r="B381">
        <v>81</v>
      </c>
    </row>
    <row r="382" spans="1:2" ht="12.75">
      <c r="A382">
        <v>1</v>
      </c>
      <c r="B382">
        <v>81</v>
      </c>
    </row>
    <row r="383" spans="1:2" ht="12.75">
      <c r="A383">
        <v>1</v>
      </c>
      <c r="B383">
        <v>53</v>
      </c>
    </row>
    <row r="384" spans="1:2" ht="12.75">
      <c r="A384">
        <v>2</v>
      </c>
      <c r="B384">
        <v>53</v>
      </c>
    </row>
    <row r="385" spans="1:2" ht="12.75">
      <c r="A385">
        <v>1</v>
      </c>
      <c r="B385">
        <v>-31</v>
      </c>
    </row>
    <row r="386" spans="1:2" ht="12.75">
      <c r="A386">
        <v>3</v>
      </c>
      <c r="B386">
        <v>-31</v>
      </c>
    </row>
    <row r="387" spans="1:2" ht="12.75">
      <c r="A387">
        <v>1</v>
      </c>
      <c r="B387">
        <v>11</v>
      </c>
    </row>
    <row r="388" spans="1:2" ht="12.75">
      <c r="A388">
        <v>3</v>
      </c>
      <c r="B388">
        <v>11</v>
      </c>
    </row>
    <row r="389" spans="1:2" ht="12.75">
      <c r="A389">
        <v>1</v>
      </c>
      <c r="B389">
        <v>123</v>
      </c>
    </row>
    <row r="390" spans="1:2" ht="12.75">
      <c r="A390">
        <v>3</v>
      </c>
      <c r="B390">
        <v>123</v>
      </c>
    </row>
    <row r="391" spans="1:2" ht="12.75">
      <c r="A391">
        <v>1</v>
      </c>
      <c r="B391">
        <v>165</v>
      </c>
    </row>
    <row r="392" spans="1:2" ht="12.75">
      <c r="A392">
        <v>3</v>
      </c>
      <c r="B392">
        <v>165</v>
      </c>
    </row>
    <row r="393" spans="1:2" ht="12.75">
      <c r="A393">
        <v>1.8</v>
      </c>
      <c r="B393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95"/>
  <sheetViews>
    <sheetView showGridLines="0" tabSelected="1" zoomScalePageLayoutView="0" workbookViewId="0" topLeftCell="A575">
      <selection activeCell="A575" sqref="A575"/>
    </sheetView>
  </sheetViews>
  <sheetFormatPr defaultColWidth="9.140625" defaultRowHeight="12.75"/>
  <cols>
    <col min="1" max="1" width="4.28125" style="9" customWidth="1"/>
    <col min="2" max="2" width="13.140625" style="9" customWidth="1"/>
    <col min="3" max="3" width="10.00390625" style="9" customWidth="1"/>
    <col min="4" max="6" width="10.7109375" style="9" customWidth="1"/>
    <col min="7" max="7" width="10.421875" style="9" customWidth="1"/>
    <col min="8" max="9" width="9.7109375" style="9" customWidth="1"/>
    <col min="10" max="10" width="7.7109375" style="9" customWidth="1"/>
    <col min="11" max="16384" width="9.140625" style="9" customWidth="1"/>
  </cols>
  <sheetData>
    <row r="2" spans="1:20" ht="15">
      <c r="A2" s="14" t="s">
        <v>54</v>
      </c>
      <c r="J2"/>
      <c r="K2"/>
      <c r="L2"/>
      <c r="M2"/>
      <c r="N2"/>
      <c r="P2"/>
      <c r="Q2"/>
      <c r="R2"/>
      <c r="S2"/>
      <c r="T2"/>
    </row>
    <row r="3" spans="10:20" ht="12.75">
      <c r="J3"/>
      <c r="K3"/>
      <c r="L3"/>
      <c r="M3"/>
      <c r="N3"/>
      <c r="P3"/>
      <c r="Q3"/>
      <c r="R3"/>
      <c r="S3"/>
      <c r="T3"/>
    </row>
    <row r="4" spans="1:20" ht="12.75">
      <c r="A4" s="36"/>
      <c r="B4" s="36" t="s">
        <v>56</v>
      </c>
      <c r="J4"/>
      <c r="K4"/>
      <c r="L4"/>
      <c r="M4"/>
      <c r="N4"/>
      <c r="P4"/>
      <c r="Q4"/>
      <c r="R4"/>
      <c r="S4"/>
      <c r="T4"/>
    </row>
    <row r="5" spans="1:20" ht="12.75">
      <c r="A5" s="9" t="s">
        <v>55</v>
      </c>
      <c r="B5" s="37">
        <v>120</v>
      </c>
      <c r="J5"/>
      <c r="K5"/>
      <c r="L5"/>
      <c r="M5"/>
      <c r="N5"/>
      <c r="P5"/>
      <c r="Q5"/>
      <c r="R5"/>
      <c r="S5"/>
      <c r="T5"/>
    </row>
    <row r="6" spans="1:20" ht="12.75">
      <c r="A6" s="7" t="s">
        <v>57</v>
      </c>
      <c r="B6" s="60">
        <v>69.00833333333334</v>
      </c>
      <c r="J6"/>
      <c r="K6"/>
      <c r="L6"/>
      <c r="M6"/>
      <c r="N6"/>
      <c r="P6"/>
      <c r="Q6"/>
      <c r="R6"/>
      <c r="S6"/>
      <c r="T6"/>
    </row>
    <row r="7" spans="1:20" ht="12.75">
      <c r="A7" s="9" t="s">
        <v>58</v>
      </c>
      <c r="B7" s="38">
        <v>551.3864845938375</v>
      </c>
      <c r="J7"/>
      <c r="K7"/>
      <c r="L7"/>
      <c r="M7"/>
      <c r="N7"/>
      <c r="P7"/>
      <c r="Q7"/>
      <c r="R7"/>
      <c r="S7"/>
      <c r="T7"/>
    </row>
    <row r="8" spans="1:20" ht="12.75">
      <c r="A8" s="7" t="s">
        <v>59</v>
      </c>
      <c r="B8" s="60">
        <v>23.481620144143324</v>
      </c>
      <c r="J8"/>
      <c r="K8"/>
      <c r="L8"/>
      <c r="M8"/>
      <c r="N8"/>
      <c r="P8"/>
      <c r="Q8"/>
      <c r="R8"/>
      <c r="S8"/>
      <c r="T8"/>
    </row>
    <row r="9" spans="1:20" ht="12.75">
      <c r="A9" s="9" t="s">
        <v>60</v>
      </c>
      <c r="B9" s="39">
        <v>30</v>
      </c>
      <c r="J9"/>
      <c r="K9"/>
      <c r="L9"/>
      <c r="M9"/>
      <c r="N9"/>
      <c r="P9"/>
      <c r="Q9"/>
      <c r="R9"/>
      <c r="S9"/>
      <c r="T9"/>
    </row>
    <row r="10" spans="1:20" ht="12.75">
      <c r="A10" s="9" t="s">
        <v>61</v>
      </c>
      <c r="B10" s="39">
        <v>170</v>
      </c>
      <c r="J10"/>
      <c r="K10"/>
      <c r="L10"/>
      <c r="M10"/>
      <c r="N10"/>
      <c r="P10"/>
      <c r="Q10"/>
      <c r="R10"/>
      <c r="S10"/>
      <c r="T10"/>
    </row>
    <row r="11" spans="1:20" ht="12.75">
      <c r="A11" s="9" t="s">
        <v>62</v>
      </c>
      <c r="B11" s="39">
        <v>140</v>
      </c>
      <c r="J11"/>
      <c r="K11"/>
      <c r="L11"/>
      <c r="M11"/>
      <c r="N11"/>
      <c r="P11"/>
      <c r="Q11"/>
      <c r="R11"/>
      <c r="S11"/>
      <c r="T11"/>
    </row>
    <row r="12" spans="10:20" ht="12.75">
      <c r="J12"/>
      <c r="K12"/>
      <c r="L12"/>
      <c r="M12"/>
      <c r="N12"/>
      <c r="P12"/>
      <c r="Q12"/>
      <c r="R12"/>
      <c r="S12"/>
      <c r="T12"/>
    </row>
    <row r="13" spans="1:20" ht="12.75">
      <c r="A13" s="9" t="s">
        <v>96</v>
      </c>
      <c r="B13" s="38">
        <v>53</v>
      </c>
      <c r="J13"/>
      <c r="K13"/>
      <c r="L13"/>
      <c r="M13"/>
      <c r="N13"/>
      <c r="P13"/>
      <c r="Q13"/>
      <c r="R13"/>
      <c r="S13"/>
      <c r="T13"/>
    </row>
    <row r="14" spans="1:20" ht="12.75">
      <c r="A14" s="7" t="s">
        <v>97</v>
      </c>
      <c r="B14" s="60">
        <v>66</v>
      </c>
      <c r="J14"/>
      <c r="K14"/>
      <c r="L14"/>
      <c r="M14"/>
      <c r="N14"/>
      <c r="P14"/>
      <c r="Q14"/>
      <c r="R14"/>
      <c r="S14"/>
      <c r="T14"/>
    </row>
    <row r="15" spans="1:20" ht="12.75">
      <c r="A15" s="9" t="s">
        <v>98</v>
      </c>
      <c r="B15" s="38">
        <v>81</v>
      </c>
      <c r="J15"/>
      <c r="K15"/>
      <c r="L15"/>
      <c r="M15"/>
      <c r="N15"/>
      <c r="P15"/>
      <c r="Q15"/>
      <c r="R15"/>
      <c r="S15"/>
      <c r="T15"/>
    </row>
    <row r="16" spans="1:20" ht="12.75">
      <c r="A16" s="9" t="s">
        <v>99</v>
      </c>
      <c r="B16" s="38">
        <v>28</v>
      </c>
      <c r="J16"/>
      <c r="K16"/>
      <c r="L16"/>
      <c r="M16"/>
      <c r="N16"/>
      <c r="P16"/>
      <c r="Q16"/>
      <c r="R16"/>
      <c r="S16"/>
      <c r="T16"/>
    </row>
    <row r="17" spans="1:20" ht="12.75">
      <c r="A17" s="9" t="s">
        <v>100</v>
      </c>
      <c r="B17" s="38">
        <v>40</v>
      </c>
      <c r="J17"/>
      <c r="K17"/>
      <c r="L17"/>
      <c r="M17"/>
      <c r="N17"/>
      <c r="P17"/>
      <c r="Q17"/>
      <c r="R17"/>
      <c r="S17"/>
      <c r="T17"/>
    </row>
    <row r="18" spans="10:20" ht="12.75">
      <c r="J18"/>
      <c r="K18"/>
      <c r="L18"/>
      <c r="M18"/>
      <c r="N18"/>
      <c r="P18"/>
      <c r="Q18"/>
      <c r="R18"/>
      <c r="S18"/>
      <c r="T18"/>
    </row>
    <row r="19" spans="1:20" ht="12.75">
      <c r="A19" s="9" t="s">
        <v>101</v>
      </c>
      <c r="B19" s="37">
        <v>0</v>
      </c>
      <c r="J19"/>
      <c r="K19"/>
      <c r="L19"/>
      <c r="M19"/>
      <c r="N19"/>
      <c r="P19"/>
      <c r="Q19"/>
      <c r="R19"/>
      <c r="S19"/>
      <c r="T19"/>
    </row>
    <row r="20" spans="1:20" ht="12.75">
      <c r="A20" s="9" t="s">
        <v>102</v>
      </c>
      <c r="B20" s="37">
        <v>0</v>
      </c>
      <c r="J20"/>
      <c r="K20"/>
      <c r="L20"/>
      <c r="M20"/>
      <c r="N20"/>
      <c r="P20"/>
      <c r="Q20"/>
      <c r="R20"/>
      <c r="S20"/>
      <c r="T20"/>
    </row>
    <row r="21" spans="1:20" ht="12.75">
      <c r="A21" s="9" t="s">
        <v>103</v>
      </c>
      <c r="B21" s="37">
        <v>0</v>
      </c>
      <c r="J21"/>
      <c r="K21"/>
      <c r="L21"/>
      <c r="M21"/>
      <c r="N21"/>
      <c r="P21"/>
      <c r="Q21"/>
      <c r="R21"/>
      <c r="S21"/>
      <c r="T21"/>
    </row>
    <row r="22" spans="1:20" ht="12.75">
      <c r="A22" s="9" t="s">
        <v>104</v>
      </c>
      <c r="B22" s="37">
        <v>1</v>
      </c>
      <c r="J22"/>
      <c r="K22"/>
      <c r="L22"/>
      <c r="M22"/>
      <c r="N22"/>
      <c r="P22"/>
      <c r="Q22"/>
      <c r="R22"/>
      <c r="S22"/>
      <c r="T22"/>
    </row>
    <row r="23" spans="10:20" ht="12.75">
      <c r="J23"/>
      <c r="K23"/>
      <c r="L23"/>
      <c r="M23"/>
      <c r="N23"/>
      <c r="P23"/>
      <c r="Q23"/>
      <c r="R23"/>
      <c r="S23"/>
      <c r="T23"/>
    </row>
    <row r="24" spans="10:20" ht="12.75">
      <c r="J24"/>
      <c r="K24"/>
      <c r="L24"/>
      <c r="M24"/>
      <c r="N24"/>
      <c r="P24"/>
      <c r="Q24"/>
      <c r="R24"/>
      <c r="S24"/>
      <c r="T24"/>
    </row>
    <row r="25" spans="1:20" ht="12.75">
      <c r="A25" s="11" t="s">
        <v>63</v>
      </c>
      <c r="B25" s="40" t="s">
        <v>56</v>
      </c>
      <c r="J25"/>
      <c r="K25"/>
      <c r="L25"/>
      <c r="M25"/>
      <c r="N25"/>
      <c r="P25"/>
      <c r="Q25"/>
      <c r="R25"/>
      <c r="S25"/>
      <c r="T25"/>
    </row>
    <row r="26" spans="1:20" ht="12.75">
      <c r="A26" s="11" t="s">
        <v>64</v>
      </c>
      <c r="B26" s="40">
        <v>10</v>
      </c>
      <c r="J26"/>
      <c r="K26"/>
      <c r="L26"/>
      <c r="M26"/>
      <c r="N26"/>
      <c r="P26"/>
      <c r="Q26"/>
      <c r="R26"/>
      <c r="S26"/>
      <c r="T26"/>
    </row>
    <row r="27" spans="1:20" ht="12.75">
      <c r="A27" s="11" t="s">
        <v>65</v>
      </c>
      <c r="B27" s="40">
        <v>1</v>
      </c>
      <c r="J27"/>
      <c r="K27"/>
      <c r="L27"/>
      <c r="M27"/>
      <c r="N27"/>
      <c r="P27"/>
      <c r="Q27"/>
      <c r="R27"/>
      <c r="S27"/>
      <c r="T27"/>
    </row>
    <row r="28" spans="1:20" ht="12.75">
      <c r="A28" s="11"/>
      <c r="B28" s="11"/>
      <c r="J28"/>
      <c r="K28"/>
      <c r="L28"/>
      <c r="M28"/>
      <c r="N28"/>
      <c r="P28"/>
      <c r="Q28"/>
      <c r="R28"/>
      <c r="S28"/>
      <c r="T28"/>
    </row>
    <row r="29" spans="1:20" ht="12.75">
      <c r="A29" s="11" t="s">
        <v>66</v>
      </c>
      <c r="B29" s="11" t="s">
        <v>67</v>
      </c>
      <c r="C29" s="9" t="s">
        <v>68</v>
      </c>
      <c r="D29"/>
      <c r="J29"/>
      <c r="K29"/>
      <c r="L29"/>
      <c r="M29"/>
      <c r="N29"/>
      <c r="P29"/>
      <c r="Q29"/>
      <c r="R29"/>
      <c r="S29"/>
      <c r="T29"/>
    </row>
    <row r="30" spans="1:20" ht="12.75">
      <c r="A30" s="41">
        <v>6</v>
      </c>
      <c r="B30" s="45" t="s">
        <v>69</v>
      </c>
      <c r="C30" s="42" t="s">
        <v>84</v>
      </c>
      <c r="D30"/>
      <c r="J30"/>
      <c r="K30"/>
      <c r="L30"/>
      <c r="M30"/>
      <c r="N30"/>
      <c r="P30"/>
      <c r="Q30"/>
      <c r="R30"/>
      <c r="S30"/>
      <c r="T30"/>
    </row>
    <row r="31" spans="1:20" ht="12.75">
      <c r="A31" s="41">
        <v>18</v>
      </c>
      <c r="B31" s="45" t="s">
        <v>70</v>
      </c>
      <c r="C31" s="42" t="s">
        <v>85</v>
      </c>
      <c r="D31"/>
      <c r="J31"/>
      <c r="K31"/>
      <c r="L31"/>
      <c r="M31"/>
      <c r="N31"/>
      <c r="P31"/>
      <c r="Q31"/>
      <c r="R31"/>
      <c r="S31"/>
      <c r="T31"/>
    </row>
    <row r="32" spans="1:20" ht="12.75">
      <c r="A32" s="41">
        <v>24</v>
      </c>
      <c r="B32" s="45" t="s">
        <v>71</v>
      </c>
      <c r="C32" s="42" t="s">
        <v>86</v>
      </c>
      <c r="D32"/>
      <c r="J32"/>
      <c r="K32"/>
      <c r="L32"/>
      <c r="M32"/>
      <c r="N32"/>
      <c r="P32"/>
      <c r="Q32"/>
      <c r="R32"/>
      <c r="S32"/>
      <c r="T32"/>
    </row>
    <row r="33" spans="1:20" ht="12.75">
      <c r="A33" s="41">
        <v>19</v>
      </c>
      <c r="B33" s="45" t="s">
        <v>72</v>
      </c>
      <c r="C33" s="42" t="s">
        <v>87</v>
      </c>
      <c r="D33"/>
      <c r="J33"/>
      <c r="K33"/>
      <c r="L33"/>
      <c r="M33"/>
      <c r="N33"/>
      <c r="P33"/>
      <c r="Q33"/>
      <c r="R33"/>
      <c r="S33"/>
      <c r="T33"/>
    </row>
    <row r="34" spans="1:20" ht="12.75">
      <c r="A34" s="41">
        <v>20</v>
      </c>
      <c r="B34" s="45" t="s">
        <v>73</v>
      </c>
      <c r="C34" s="42" t="s">
        <v>88</v>
      </c>
      <c r="D34"/>
      <c r="J34"/>
      <c r="K34"/>
      <c r="L34"/>
      <c r="M34"/>
      <c r="N34"/>
      <c r="P34"/>
      <c r="Q34"/>
      <c r="R34"/>
      <c r="S34"/>
      <c r="T34"/>
    </row>
    <row r="35" spans="1:20" ht="12.75">
      <c r="A35" s="41">
        <v>12</v>
      </c>
      <c r="B35" s="45" t="s">
        <v>74</v>
      </c>
      <c r="C35" s="42" t="s">
        <v>89</v>
      </c>
      <c r="D35"/>
      <c r="J35"/>
      <c r="K35"/>
      <c r="L35"/>
      <c r="M35"/>
      <c r="N35"/>
      <c r="P35"/>
      <c r="Q35"/>
      <c r="R35"/>
      <c r="S35"/>
      <c r="T35"/>
    </row>
    <row r="36" spans="1:20" ht="12.75">
      <c r="A36" s="41">
        <v>9</v>
      </c>
      <c r="B36" s="45" t="s">
        <v>75</v>
      </c>
      <c r="C36" s="42" t="s">
        <v>90</v>
      </c>
      <c r="D36"/>
      <c r="J36"/>
      <c r="K36"/>
      <c r="L36"/>
      <c r="M36"/>
      <c r="N36"/>
      <c r="P36"/>
      <c r="Q36"/>
      <c r="R36"/>
      <c r="S36"/>
      <c r="T36"/>
    </row>
    <row r="37" spans="1:20" ht="12.75">
      <c r="A37" s="41">
        <v>4</v>
      </c>
      <c r="B37" s="45" t="s">
        <v>76</v>
      </c>
      <c r="C37" s="42" t="s">
        <v>91</v>
      </c>
      <c r="D37"/>
      <c r="J37"/>
      <c r="K37"/>
      <c r="L37"/>
      <c r="M37"/>
      <c r="N37"/>
      <c r="P37"/>
      <c r="Q37"/>
      <c r="R37"/>
      <c r="S37"/>
      <c r="T37"/>
    </row>
    <row r="38" spans="1:20" ht="12.75">
      <c r="A38" s="41">
        <v>5</v>
      </c>
      <c r="B38" s="45" t="s">
        <v>77</v>
      </c>
      <c r="C38" s="42" t="s">
        <v>92</v>
      </c>
      <c r="D38"/>
      <c r="J38"/>
      <c r="K38"/>
      <c r="L38"/>
      <c r="M38"/>
      <c r="N38"/>
      <c r="P38"/>
      <c r="Q38"/>
      <c r="R38"/>
      <c r="S38"/>
      <c r="T38"/>
    </row>
    <row r="39" spans="1:20" ht="12.75">
      <c r="A39" s="41">
        <v>2</v>
      </c>
      <c r="B39" s="45" t="s">
        <v>78</v>
      </c>
      <c r="C39" s="42" t="s">
        <v>93</v>
      </c>
      <c r="D39"/>
      <c r="J39"/>
      <c r="K39"/>
      <c r="L39"/>
      <c r="M39"/>
      <c r="N39"/>
      <c r="P39"/>
      <c r="Q39"/>
      <c r="R39"/>
      <c r="S39"/>
      <c r="T39"/>
    </row>
    <row r="40" spans="1:20" ht="12.75">
      <c r="A40" s="41">
        <v>0</v>
      </c>
      <c r="B40" s="45" t="s">
        <v>79</v>
      </c>
      <c r="C40" s="42" t="s">
        <v>45</v>
      </c>
      <c r="D40"/>
      <c r="J40"/>
      <c r="K40"/>
      <c r="L40"/>
      <c r="M40"/>
      <c r="N40"/>
      <c r="P40"/>
      <c r="Q40"/>
      <c r="R40"/>
      <c r="S40"/>
      <c r="T40"/>
    </row>
    <row r="41" spans="1:20" ht="12.75">
      <c r="A41" s="41">
        <v>0</v>
      </c>
      <c r="B41" s="45" t="s">
        <v>80</v>
      </c>
      <c r="C41" s="42" t="s">
        <v>45</v>
      </c>
      <c r="D41"/>
      <c r="J41"/>
      <c r="K41"/>
      <c r="L41"/>
      <c r="M41"/>
      <c r="N41"/>
      <c r="P41"/>
      <c r="Q41"/>
      <c r="R41"/>
      <c r="S41"/>
      <c r="T41"/>
    </row>
    <row r="42" spans="1:20" ht="12.75">
      <c r="A42" s="41">
        <v>0</v>
      </c>
      <c r="B42" s="45" t="s">
        <v>81</v>
      </c>
      <c r="C42" s="42" t="s">
        <v>45</v>
      </c>
      <c r="D42"/>
      <c r="J42"/>
      <c r="K42"/>
      <c r="L42"/>
      <c r="M42"/>
      <c r="N42"/>
      <c r="P42"/>
      <c r="Q42"/>
      <c r="R42"/>
      <c r="S42"/>
      <c r="T42"/>
    </row>
    <row r="43" spans="1:20" ht="12.75">
      <c r="A43" s="41">
        <v>0</v>
      </c>
      <c r="B43" s="45" t="s">
        <v>82</v>
      </c>
      <c r="C43" s="42" t="s">
        <v>45</v>
      </c>
      <c r="D43"/>
      <c r="J43"/>
      <c r="K43"/>
      <c r="L43"/>
      <c r="M43"/>
      <c r="N43"/>
      <c r="P43"/>
      <c r="Q43"/>
      <c r="R43"/>
      <c r="S43"/>
      <c r="T43"/>
    </row>
    <row r="44" spans="1:20" ht="15">
      <c r="A44" s="43">
        <v>1</v>
      </c>
      <c r="B44" s="45" t="s">
        <v>83</v>
      </c>
      <c r="C44" s="42" t="s">
        <v>94</v>
      </c>
      <c r="D44"/>
      <c r="J44"/>
      <c r="K44"/>
      <c r="L44"/>
      <c r="M44"/>
      <c r="N44"/>
      <c r="P44"/>
      <c r="Q44"/>
      <c r="R44"/>
      <c r="S44"/>
      <c r="T44"/>
    </row>
    <row r="45" spans="1:20" ht="12.75">
      <c r="A45" s="44">
        <v>120</v>
      </c>
      <c r="B45" s="10"/>
      <c r="C45" s="46" t="s">
        <v>45</v>
      </c>
      <c r="D45"/>
      <c r="J45"/>
      <c r="K45"/>
      <c r="L45"/>
      <c r="M45"/>
      <c r="N45"/>
      <c r="P45"/>
      <c r="Q45"/>
      <c r="R45"/>
      <c r="S45"/>
      <c r="T45"/>
    </row>
    <row r="46" spans="1:20" ht="12.75">
      <c r="A46"/>
      <c r="B46"/>
      <c r="C46"/>
      <c r="D46"/>
      <c r="J46"/>
      <c r="K46"/>
      <c r="L46"/>
      <c r="M46"/>
      <c r="N46"/>
      <c r="P46"/>
      <c r="Q46"/>
      <c r="R46"/>
      <c r="S46"/>
      <c r="T46"/>
    </row>
    <row r="47" spans="1:20" ht="12.75">
      <c r="A47" s="47"/>
      <c r="B47" s="47"/>
      <c r="C47" s="47"/>
      <c r="D47" s="47"/>
      <c r="E47" s="47"/>
      <c r="F47" s="47"/>
      <c r="G47" s="47"/>
      <c r="J47"/>
      <c r="K47"/>
      <c r="L47"/>
      <c r="M47"/>
      <c r="N47"/>
      <c r="P47"/>
      <c r="Q47"/>
      <c r="R47"/>
      <c r="S47"/>
      <c r="T47"/>
    </row>
    <row r="48" spans="1:20" ht="15">
      <c r="A48" s="14" t="s">
        <v>43</v>
      </c>
      <c r="J48"/>
      <c r="K48"/>
      <c r="L48"/>
      <c r="M48"/>
      <c r="N48"/>
      <c r="P48"/>
      <c r="Q48"/>
      <c r="R48"/>
      <c r="S48"/>
      <c r="T48"/>
    </row>
    <row r="49" spans="10:20" ht="12.75">
      <c r="J49"/>
      <c r="K49"/>
      <c r="L49"/>
      <c r="M49"/>
      <c r="N49"/>
      <c r="P49"/>
      <c r="Q49"/>
      <c r="R49"/>
      <c r="S49"/>
      <c r="T49"/>
    </row>
    <row r="50" spans="2:20" ht="12.75">
      <c r="B50" s="15"/>
      <c r="C50" s="33" t="s">
        <v>0</v>
      </c>
      <c r="D50" s="15"/>
      <c r="E50" s="15"/>
      <c r="F50" s="15"/>
      <c r="G50" s="20"/>
      <c r="H50" s="23"/>
      <c r="I50" s="26" t="s">
        <v>52</v>
      </c>
      <c r="J50"/>
      <c r="K50"/>
      <c r="L50"/>
      <c r="M50"/>
      <c r="N50"/>
      <c r="P50"/>
      <c r="Q50"/>
      <c r="R50"/>
      <c r="S50"/>
      <c r="T50"/>
    </row>
    <row r="51" spans="2:20" ht="12.75">
      <c r="B51" s="16" t="s">
        <v>44</v>
      </c>
      <c r="C51" s="16" t="s">
        <v>45</v>
      </c>
      <c r="D51" s="16" t="s">
        <v>46</v>
      </c>
      <c r="E51" s="17" t="s">
        <v>47</v>
      </c>
      <c r="F51" s="17" t="s">
        <v>48</v>
      </c>
      <c r="G51" s="21" t="s">
        <v>49</v>
      </c>
      <c r="H51" s="24" t="s">
        <v>50</v>
      </c>
      <c r="I51" s="21" t="s">
        <v>51</v>
      </c>
      <c r="J51"/>
      <c r="K51"/>
      <c r="L51"/>
      <c r="M51"/>
      <c r="N51"/>
      <c r="P51"/>
      <c r="Q51"/>
      <c r="R51"/>
      <c r="S51"/>
      <c r="T51"/>
    </row>
    <row r="52" spans="2:20" ht="0.75" customHeight="1">
      <c r="B52" s="48"/>
      <c r="C52" s="48"/>
      <c r="D52" s="49">
        <v>0</v>
      </c>
      <c r="E52" s="50"/>
      <c r="F52" s="50"/>
      <c r="G52" s="50"/>
      <c r="H52" s="50"/>
      <c r="I52" s="50"/>
      <c r="J52"/>
      <c r="K52"/>
      <c r="L52"/>
      <c r="M52"/>
      <c r="N52"/>
      <c r="P52"/>
      <c r="Q52"/>
      <c r="R52"/>
      <c r="S52"/>
      <c r="T52"/>
    </row>
    <row r="53" spans="2:20" ht="12.75">
      <c r="B53" s="34">
        <v>20</v>
      </c>
      <c r="C53" s="18" t="s">
        <v>53</v>
      </c>
      <c r="D53" s="18">
        <v>39.989999999999995</v>
      </c>
      <c r="E53" s="19">
        <v>30</v>
      </c>
      <c r="F53" s="19">
        <v>20</v>
      </c>
      <c r="G53" s="22">
        <v>6</v>
      </c>
      <c r="H53" s="25">
        <v>5</v>
      </c>
      <c r="I53" s="22">
        <v>6</v>
      </c>
      <c r="J53"/>
      <c r="K53"/>
      <c r="L53"/>
      <c r="M53"/>
      <c r="N53"/>
      <c r="P53"/>
      <c r="Q53"/>
      <c r="R53"/>
      <c r="S53"/>
      <c r="T53"/>
    </row>
    <row r="54" spans="2:20" ht="12.75">
      <c r="B54" s="34">
        <v>40</v>
      </c>
      <c r="C54" s="18" t="s">
        <v>53</v>
      </c>
      <c r="D54" s="18">
        <v>59.989999999999995</v>
      </c>
      <c r="E54" s="19">
        <v>50</v>
      </c>
      <c r="F54" s="19">
        <v>20</v>
      </c>
      <c r="G54" s="22">
        <v>42</v>
      </c>
      <c r="H54" s="25">
        <v>35</v>
      </c>
      <c r="I54" s="22">
        <v>48</v>
      </c>
      <c r="J54"/>
      <c r="K54"/>
      <c r="L54"/>
      <c r="M54"/>
      <c r="N54"/>
      <c r="P54"/>
      <c r="Q54"/>
      <c r="R54"/>
      <c r="S54"/>
      <c r="T54"/>
    </row>
    <row r="55" spans="2:20" ht="12.75">
      <c r="B55" s="34">
        <v>60</v>
      </c>
      <c r="C55" s="18" t="s">
        <v>53</v>
      </c>
      <c r="D55" s="18">
        <v>79.99</v>
      </c>
      <c r="E55" s="19">
        <v>70</v>
      </c>
      <c r="F55" s="19">
        <v>20</v>
      </c>
      <c r="G55" s="22">
        <v>39</v>
      </c>
      <c r="H55" s="25">
        <v>32.5</v>
      </c>
      <c r="I55" s="22">
        <v>87</v>
      </c>
      <c r="J55"/>
      <c r="K55"/>
      <c r="L55"/>
      <c r="M55"/>
      <c r="N55"/>
      <c r="P55"/>
      <c r="Q55"/>
      <c r="R55"/>
      <c r="S55"/>
      <c r="T55"/>
    </row>
    <row r="56" spans="2:20" ht="12.75">
      <c r="B56" s="34">
        <v>80</v>
      </c>
      <c r="C56" s="18" t="s">
        <v>53</v>
      </c>
      <c r="D56" s="18">
        <v>99.99</v>
      </c>
      <c r="E56" s="19">
        <v>90</v>
      </c>
      <c r="F56" s="19">
        <v>20</v>
      </c>
      <c r="G56" s="22">
        <v>21</v>
      </c>
      <c r="H56" s="25">
        <v>17.5</v>
      </c>
      <c r="I56" s="22">
        <v>108</v>
      </c>
      <c r="J56"/>
      <c r="K56"/>
      <c r="L56"/>
      <c r="M56"/>
      <c r="N56"/>
      <c r="P56"/>
      <c r="Q56"/>
      <c r="R56"/>
      <c r="S56"/>
      <c r="T56"/>
    </row>
    <row r="57" spans="2:20" ht="12.75">
      <c r="B57" s="34">
        <v>100</v>
      </c>
      <c r="C57" s="18" t="s">
        <v>53</v>
      </c>
      <c r="D57" s="18">
        <v>119.99</v>
      </c>
      <c r="E57" s="19">
        <v>110</v>
      </c>
      <c r="F57" s="19">
        <v>20</v>
      </c>
      <c r="G57" s="22">
        <v>9</v>
      </c>
      <c r="H57" s="25">
        <v>7.5</v>
      </c>
      <c r="I57" s="22">
        <v>117</v>
      </c>
      <c r="J57"/>
      <c r="K57"/>
      <c r="L57"/>
      <c r="M57"/>
      <c r="N57"/>
      <c r="P57"/>
      <c r="Q57"/>
      <c r="R57"/>
      <c r="S57"/>
      <c r="T57"/>
    </row>
    <row r="58" spans="2:20" ht="12.75">
      <c r="B58" s="34">
        <v>120</v>
      </c>
      <c r="C58" s="18" t="s">
        <v>53</v>
      </c>
      <c r="D58" s="18">
        <v>139.99</v>
      </c>
      <c r="E58" s="19">
        <v>130</v>
      </c>
      <c r="F58" s="19">
        <v>20</v>
      </c>
      <c r="G58" s="22">
        <v>2</v>
      </c>
      <c r="H58" s="25">
        <v>1.6666666666666667</v>
      </c>
      <c r="I58" s="22">
        <v>119</v>
      </c>
      <c r="J58"/>
      <c r="K58"/>
      <c r="L58"/>
      <c r="M58"/>
      <c r="N58"/>
      <c r="P58"/>
      <c r="Q58"/>
      <c r="R58"/>
      <c r="S58"/>
      <c r="T58"/>
    </row>
    <row r="59" spans="2:20" ht="12.75">
      <c r="B59" s="34">
        <v>140</v>
      </c>
      <c r="C59" s="18" t="s">
        <v>53</v>
      </c>
      <c r="D59" s="18">
        <v>159.99</v>
      </c>
      <c r="E59" s="19">
        <v>150</v>
      </c>
      <c r="F59" s="19">
        <v>20</v>
      </c>
      <c r="G59" s="22">
        <v>0</v>
      </c>
      <c r="H59" s="25">
        <v>0</v>
      </c>
      <c r="I59" s="22">
        <v>119</v>
      </c>
      <c r="J59"/>
      <c r="K59"/>
      <c r="L59"/>
      <c r="M59"/>
      <c r="N59"/>
      <c r="P59"/>
      <c r="Q59"/>
      <c r="R59"/>
      <c r="S59"/>
      <c r="T59"/>
    </row>
    <row r="60" spans="2:20" ht="12.75">
      <c r="B60" s="35">
        <v>160</v>
      </c>
      <c r="C60" s="27" t="s">
        <v>53</v>
      </c>
      <c r="D60" s="27">
        <v>179.99</v>
      </c>
      <c r="E60" s="28">
        <v>169.995</v>
      </c>
      <c r="F60" s="28">
        <v>19.99000000000001</v>
      </c>
      <c r="G60" s="29">
        <v>1</v>
      </c>
      <c r="H60" s="30">
        <v>0.8333333333333334</v>
      </c>
      <c r="I60" s="29">
        <v>120</v>
      </c>
      <c r="J60"/>
      <c r="K60"/>
      <c r="L60"/>
      <c r="M60"/>
      <c r="N60"/>
      <c r="P60"/>
      <c r="Q60"/>
      <c r="R60"/>
      <c r="S60"/>
      <c r="T60"/>
    </row>
    <row r="61" spans="2:20" ht="0.75" customHeight="1">
      <c r="B61" s="31">
        <v>179.99</v>
      </c>
      <c r="C61" s="31"/>
      <c r="D61" s="31"/>
      <c r="E61" s="32"/>
      <c r="F61" s="32"/>
      <c r="G61" s="32"/>
      <c r="H61" s="32"/>
      <c r="I61" s="32"/>
      <c r="J61"/>
      <c r="K61"/>
      <c r="L61"/>
      <c r="M61"/>
      <c r="N61"/>
      <c r="P61"/>
      <c r="Q61"/>
      <c r="R61"/>
      <c r="S61"/>
      <c r="T61"/>
    </row>
    <row r="62" spans="2:20" ht="12.75">
      <c r="B62" s="18"/>
      <c r="C62" s="18"/>
      <c r="D62" s="18"/>
      <c r="E62" s="19"/>
      <c r="F62" s="19"/>
      <c r="G62" s="22">
        <v>120</v>
      </c>
      <c r="H62" s="25">
        <v>100</v>
      </c>
      <c r="I62" s="22"/>
      <c r="J62"/>
      <c r="K62"/>
      <c r="L62"/>
      <c r="M62"/>
      <c r="N62"/>
      <c r="P62"/>
      <c r="Q62"/>
      <c r="R62"/>
      <c r="S62"/>
      <c r="T62"/>
    </row>
    <row r="63" spans="10:20" ht="12.75">
      <c r="J63"/>
      <c r="K63"/>
      <c r="L63"/>
      <c r="M63"/>
      <c r="N63"/>
      <c r="P63"/>
      <c r="Q63"/>
      <c r="R63"/>
      <c r="S63"/>
      <c r="T63"/>
    </row>
    <row r="64" spans="10:20" ht="12.75">
      <c r="J64"/>
      <c r="K64"/>
      <c r="L64"/>
      <c r="M64"/>
      <c r="N64"/>
      <c r="P64"/>
      <c r="Q64"/>
      <c r="R64"/>
      <c r="S64"/>
      <c r="T64"/>
    </row>
    <row r="65" spans="10:20" ht="12.75">
      <c r="J65"/>
      <c r="K65"/>
      <c r="L65"/>
      <c r="M65"/>
      <c r="N65"/>
      <c r="P65"/>
      <c r="Q65"/>
      <c r="R65"/>
      <c r="S65"/>
      <c r="T65"/>
    </row>
    <row r="66" spans="10:20" ht="12.75">
      <c r="J66"/>
      <c r="K66"/>
      <c r="L66"/>
      <c r="M66"/>
      <c r="N66"/>
      <c r="P66"/>
      <c r="Q66"/>
      <c r="R66"/>
      <c r="S66"/>
      <c r="T66"/>
    </row>
    <row r="67" spans="10:20" ht="12.75">
      <c r="J67"/>
      <c r="K67"/>
      <c r="L67"/>
      <c r="M67"/>
      <c r="N67"/>
      <c r="P67"/>
      <c r="Q67"/>
      <c r="R67"/>
      <c r="S67"/>
      <c r="T67"/>
    </row>
    <row r="68" spans="10:20" ht="12.75">
      <c r="J68"/>
      <c r="K68"/>
      <c r="L68"/>
      <c r="M68"/>
      <c r="N68"/>
      <c r="P68"/>
      <c r="Q68"/>
      <c r="R68"/>
      <c r="S68"/>
      <c r="T68"/>
    </row>
    <row r="69" spans="10:20" ht="12.75">
      <c r="J69"/>
      <c r="K69"/>
      <c r="L69"/>
      <c r="M69"/>
      <c r="N69"/>
      <c r="P69"/>
      <c r="Q69"/>
      <c r="R69"/>
      <c r="S69"/>
      <c r="T69"/>
    </row>
    <row r="70" spans="10:20" ht="12.75">
      <c r="J70"/>
      <c r="K70"/>
      <c r="L70"/>
      <c r="M70"/>
      <c r="N70"/>
      <c r="P70"/>
      <c r="Q70"/>
      <c r="R70"/>
      <c r="S70"/>
      <c r="T70"/>
    </row>
    <row r="71" spans="10:20" ht="12.75">
      <c r="J71"/>
      <c r="K71"/>
      <c r="L71"/>
      <c r="M71"/>
      <c r="N71"/>
      <c r="P71"/>
      <c r="Q71"/>
      <c r="R71"/>
      <c r="S71"/>
      <c r="T71"/>
    </row>
    <row r="72" spans="10:20" ht="12.75">
      <c r="J72"/>
      <c r="K72"/>
      <c r="L72"/>
      <c r="M72"/>
      <c r="N72"/>
      <c r="P72"/>
      <c r="Q72"/>
      <c r="R72"/>
      <c r="S72"/>
      <c r="T72"/>
    </row>
    <row r="73" spans="10:20" ht="12.75">
      <c r="J73"/>
      <c r="K73"/>
      <c r="L73"/>
      <c r="M73"/>
      <c r="N73"/>
      <c r="P73"/>
      <c r="Q73"/>
      <c r="R73"/>
      <c r="S73"/>
      <c r="T73"/>
    </row>
    <row r="74" spans="10:20" ht="12.75">
      <c r="J74"/>
      <c r="K74"/>
      <c r="L74"/>
      <c r="M74"/>
      <c r="N74"/>
      <c r="P74"/>
      <c r="Q74"/>
      <c r="R74"/>
      <c r="S74"/>
      <c r="T74"/>
    </row>
    <row r="75" spans="10:20" ht="12.75">
      <c r="J75"/>
      <c r="K75"/>
      <c r="L75"/>
      <c r="M75"/>
      <c r="N75"/>
      <c r="P75"/>
      <c r="Q75"/>
      <c r="R75"/>
      <c r="S75"/>
      <c r="T75"/>
    </row>
    <row r="76" spans="10:20" ht="12.75">
      <c r="J76"/>
      <c r="K76"/>
      <c r="L76"/>
      <c r="M76"/>
      <c r="N76"/>
      <c r="P76"/>
      <c r="Q76"/>
      <c r="R76"/>
      <c r="S76"/>
      <c r="T76"/>
    </row>
    <row r="77" spans="10:20" ht="12.75">
      <c r="J77"/>
      <c r="K77"/>
      <c r="L77"/>
      <c r="M77"/>
      <c r="N77"/>
      <c r="P77"/>
      <c r="Q77"/>
      <c r="R77"/>
      <c r="S77"/>
      <c r="T77"/>
    </row>
    <row r="78" spans="10:20" ht="12.75">
      <c r="J78"/>
      <c r="K78"/>
      <c r="L78"/>
      <c r="M78"/>
      <c r="N78"/>
      <c r="P78"/>
      <c r="Q78"/>
      <c r="R78"/>
      <c r="S78"/>
      <c r="T78"/>
    </row>
    <row r="79" spans="10:20" ht="12.75">
      <c r="J79"/>
      <c r="K79"/>
      <c r="L79"/>
      <c r="M79"/>
      <c r="N79"/>
      <c r="P79"/>
      <c r="Q79"/>
      <c r="R79"/>
      <c r="S79"/>
      <c r="T79"/>
    </row>
    <row r="80" spans="10:20" ht="12.75">
      <c r="J80"/>
      <c r="K80"/>
      <c r="L80"/>
      <c r="M80"/>
      <c r="N80"/>
      <c r="P80"/>
      <c r="Q80"/>
      <c r="R80"/>
      <c r="S80"/>
      <c r="T80"/>
    </row>
    <row r="81" spans="10:20" ht="12.75">
      <c r="J81"/>
      <c r="K81"/>
      <c r="L81"/>
      <c r="M81"/>
      <c r="N81"/>
      <c r="P81"/>
      <c r="Q81"/>
      <c r="R81"/>
      <c r="S81"/>
      <c r="T81"/>
    </row>
    <row r="82" spans="10:20" ht="12.75">
      <c r="J82"/>
      <c r="K82"/>
      <c r="L82"/>
      <c r="M82"/>
      <c r="N82"/>
      <c r="P82"/>
      <c r="Q82"/>
      <c r="R82"/>
      <c r="S82"/>
      <c r="T82"/>
    </row>
    <row r="83" spans="10:20" ht="12.75">
      <c r="J83"/>
      <c r="K83"/>
      <c r="L83"/>
      <c r="M83"/>
      <c r="N83"/>
      <c r="P83"/>
      <c r="Q83"/>
      <c r="R83"/>
      <c r="S83"/>
      <c r="T83"/>
    </row>
    <row r="84" spans="10:20" ht="12.75">
      <c r="J84"/>
      <c r="K84"/>
      <c r="L84"/>
      <c r="M84"/>
      <c r="N84"/>
      <c r="P84"/>
      <c r="Q84"/>
      <c r="R84"/>
      <c r="S84"/>
      <c r="T84"/>
    </row>
    <row r="85" spans="10:20" ht="12.75">
      <c r="J85"/>
      <c r="K85"/>
      <c r="L85"/>
      <c r="M85"/>
      <c r="N85"/>
      <c r="P85"/>
      <c r="Q85"/>
      <c r="R85"/>
      <c r="S85"/>
      <c r="T85"/>
    </row>
    <row r="86" spans="10:20" ht="12.75">
      <c r="J86"/>
      <c r="K86"/>
      <c r="L86"/>
      <c r="M86"/>
      <c r="N86"/>
      <c r="P86"/>
      <c r="Q86"/>
      <c r="R86"/>
      <c r="S86"/>
      <c r="T86"/>
    </row>
    <row r="87" spans="10:20" ht="12.75">
      <c r="J87"/>
      <c r="K87"/>
      <c r="L87"/>
      <c r="M87"/>
      <c r="N87"/>
      <c r="P87"/>
      <c r="Q87"/>
      <c r="R87"/>
      <c r="S87"/>
      <c r="T87"/>
    </row>
    <row r="88" spans="10:20" ht="12.75">
      <c r="J88"/>
      <c r="K88"/>
      <c r="L88"/>
      <c r="M88"/>
      <c r="N88"/>
      <c r="P88"/>
      <c r="Q88"/>
      <c r="R88"/>
      <c r="S88"/>
      <c r="T88"/>
    </row>
    <row r="89" spans="10:20" ht="12.75">
      <c r="J89"/>
      <c r="K89"/>
      <c r="L89"/>
      <c r="M89"/>
      <c r="N89"/>
      <c r="P89"/>
      <c r="Q89"/>
      <c r="R89"/>
      <c r="S89"/>
      <c r="T89"/>
    </row>
    <row r="90" spans="10:20" ht="12.75">
      <c r="J90"/>
      <c r="K90"/>
      <c r="L90"/>
      <c r="M90"/>
      <c r="N90"/>
      <c r="P90"/>
      <c r="Q90"/>
      <c r="R90"/>
      <c r="S90"/>
      <c r="T90"/>
    </row>
    <row r="91" spans="10:20" ht="12.75">
      <c r="J91"/>
      <c r="K91"/>
      <c r="L91"/>
      <c r="M91"/>
      <c r="N91"/>
      <c r="P91"/>
      <c r="Q91"/>
      <c r="R91"/>
      <c r="S91"/>
      <c r="T91"/>
    </row>
    <row r="92" spans="10:20" ht="12.75">
      <c r="J92"/>
      <c r="K92"/>
      <c r="L92"/>
      <c r="M92"/>
      <c r="N92"/>
      <c r="P92"/>
      <c r="Q92"/>
      <c r="R92"/>
      <c r="S92"/>
      <c r="T92"/>
    </row>
    <row r="93" spans="10:20" ht="12.75">
      <c r="J93"/>
      <c r="K93"/>
      <c r="L93"/>
      <c r="M93"/>
      <c r="N93"/>
      <c r="P93"/>
      <c r="Q93"/>
      <c r="R93"/>
      <c r="S93"/>
      <c r="T93"/>
    </row>
    <row r="94" spans="10:20" ht="12.75">
      <c r="J94"/>
      <c r="K94"/>
      <c r="L94"/>
      <c r="M94"/>
      <c r="N94"/>
      <c r="P94"/>
      <c r="Q94"/>
      <c r="R94"/>
      <c r="S94"/>
      <c r="T94"/>
    </row>
    <row r="95" spans="10:20" ht="12.75">
      <c r="J95"/>
      <c r="K95"/>
      <c r="L95"/>
      <c r="M95"/>
      <c r="N95"/>
      <c r="P95"/>
      <c r="Q95"/>
      <c r="R95"/>
      <c r="S95"/>
      <c r="T95"/>
    </row>
    <row r="96" spans="10:20" ht="12.75">
      <c r="J96"/>
      <c r="K96"/>
      <c r="L96"/>
      <c r="M96"/>
      <c r="N96"/>
      <c r="P96"/>
      <c r="Q96"/>
      <c r="R96"/>
      <c r="S96"/>
      <c r="T96"/>
    </row>
    <row r="97" spans="10:20" ht="12.75">
      <c r="J97"/>
      <c r="K97"/>
      <c r="L97"/>
      <c r="M97"/>
      <c r="N97"/>
      <c r="P97"/>
      <c r="Q97"/>
      <c r="R97"/>
      <c r="S97"/>
      <c r="T97"/>
    </row>
    <row r="98" spans="10:20" ht="12.75">
      <c r="J98"/>
      <c r="K98"/>
      <c r="L98"/>
      <c r="M98"/>
      <c r="N98"/>
      <c r="P98"/>
      <c r="Q98"/>
      <c r="R98"/>
      <c r="S98"/>
      <c r="T98"/>
    </row>
    <row r="99" spans="10:20" ht="12.75">
      <c r="J99"/>
      <c r="K99"/>
      <c r="L99"/>
      <c r="M99"/>
      <c r="N99"/>
      <c r="P99"/>
      <c r="Q99"/>
      <c r="R99"/>
      <c r="S99"/>
      <c r="T99"/>
    </row>
    <row r="100" spans="10:20" ht="12.75">
      <c r="J100"/>
      <c r="K100"/>
      <c r="L100"/>
      <c r="M100"/>
      <c r="N100"/>
      <c r="P100"/>
      <c r="Q100"/>
      <c r="R100"/>
      <c r="S100"/>
      <c r="T100"/>
    </row>
    <row r="101" spans="10:20" ht="12.75">
      <c r="J101"/>
      <c r="K101"/>
      <c r="L101"/>
      <c r="M101"/>
      <c r="N101"/>
      <c r="P101"/>
      <c r="Q101"/>
      <c r="R101"/>
      <c r="S101"/>
      <c r="T101"/>
    </row>
    <row r="102" spans="10:20" ht="12.75">
      <c r="J102"/>
      <c r="K102"/>
      <c r="L102"/>
      <c r="M102"/>
      <c r="N102"/>
      <c r="P102"/>
      <c r="Q102"/>
      <c r="R102"/>
      <c r="S102"/>
      <c r="T102"/>
    </row>
    <row r="103" spans="10:20" ht="12.75">
      <c r="J103"/>
      <c r="K103"/>
      <c r="L103"/>
      <c r="M103"/>
      <c r="N103"/>
      <c r="P103"/>
      <c r="Q103"/>
      <c r="R103"/>
      <c r="S103"/>
      <c r="T103"/>
    </row>
    <row r="104" spans="10:20" ht="12.75">
      <c r="J104"/>
      <c r="K104"/>
      <c r="L104"/>
      <c r="M104"/>
      <c r="N104"/>
      <c r="P104"/>
      <c r="Q104"/>
      <c r="R104"/>
      <c r="S104"/>
      <c r="T104"/>
    </row>
    <row r="105" spans="10:20" ht="12.75">
      <c r="J105"/>
      <c r="K105"/>
      <c r="L105"/>
      <c r="M105"/>
      <c r="N105"/>
      <c r="P105"/>
      <c r="Q105"/>
      <c r="R105"/>
      <c r="S105"/>
      <c r="T105"/>
    </row>
    <row r="106" spans="10:20" ht="12.75">
      <c r="J106"/>
      <c r="K106"/>
      <c r="L106"/>
      <c r="M106"/>
      <c r="N106"/>
      <c r="P106"/>
      <c r="Q106"/>
      <c r="R106"/>
      <c r="S106"/>
      <c r="T106"/>
    </row>
    <row r="107" spans="1:20" ht="12.75">
      <c r="A107" s="47"/>
      <c r="B107" s="47"/>
      <c r="C107" s="47"/>
      <c r="D107" s="47"/>
      <c r="E107" s="47"/>
      <c r="F107" s="47"/>
      <c r="G107" s="47"/>
      <c r="J107"/>
      <c r="K107"/>
      <c r="L107"/>
      <c r="M107"/>
      <c r="N107"/>
      <c r="P107"/>
      <c r="Q107"/>
      <c r="R107"/>
      <c r="S107"/>
      <c r="T107"/>
    </row>
    <row r="108" spans="1:20" ht="15">
      <c r="A108" s="14" t="s">
        <v>54</v>
      </c>
      <c r="J108"/>
      <c r="K108"/>
      <c r="L108"/>
      <c r="M108"/>
      <c r="N108"/>
      <c r="P108"/>
      <c r="Q108"/>
      <c r="R108"/>
      <c r="S108"/>
      <c r="T108"/>
    </row>
    <row r="109" spans="10:20" ht="12.75">
      <c r="J109"/>
      <c r="K109"/>
      <c r="L109"/>
      <c r="M109"/>
      <c r="N109"/>
      <c r="P109"/>
      <c r="Q109"/>
      <c r="R109"/>
      <c r="S109"/>
      <c r="T109"/>
    </row>
    <row r="110" spans="1:20" ht="12.75">
      <c r="A110" s="36"/>
      <c r="B110" s="36" t="s">
        <v>108</v>
      </c>
      <c r="C110" s="36" t="s">
        <v>109</v>
      </c>
      <c r="J110"/>
      <c r="K110"/>
      <c r="L110"/>
      <c r="M110"/>
      <c r="N110"/>
      <c r="P110"/>
      <c r="Q110"/>
      <c r="R110"/>
      <c r="S110"/>
      <c r="T110"/>
    </row>
    <row r="111" spans="1:20" ht="12.75">
      <c r="A111" s="9" t="s">
        <v>55</v>
      </c>
      <c r="B111" s="37">
        <v>72</v>
      </c>
      <c r="C111" s="37">
        <v>48</v>
      </c>
      <c r="J111"/>
      <c r="K111"/>
      <c r="L111"/>
      <c r="M111"/>
      <c r="N111"/>
      <c r="P111"/>
      <c r="Q111"/>
      <c r="R111"/>
      <c r="S111"/>
      <c r="T111"/>
    </row>
    <row r="112" spans="1:20" ht="12.75">
      <c r="A112" s="9" t="s">
        <v>57</v>
      </c>
      <c r="B112" s="38">
        <v>72.58333333333333</v>
      </c>
      <c r="C112" s="38">
        <v>63.645833333333336</v>
      </c>
      <c r="J112"/>
      <c r="K112"/>
      <c r="L112"/>
      <c r="M112"/>
      <c r="N112"/>
      <c r="P112"/>
      <c r="Q112"/>
      <c r="R112"/>
      <c r="S112"/>
      <c r="T112"/>
    </row>
    <row r="113" spans="1:20" ht="12.75">
      <c r="A113" s="9" t="s">
        <v>58</v>
      </c>
      <c r="B113" s="38">
        <v>546.6971830985914</v>
      </c>
      <c r="C113" s="38">
        <v>521.2548758865248</v>
      </c>
      <c r="J113"/>
      <c r="K113"/>
      <c r="L113"/>
      <c r="M113"/>
      <c r="N113"/>
      <c r="P113"/>
      <c r="Q113"/>
      <c r="R113"/>
      <c r="S113"/>
      <c r="T113"/>
    </row>
    <row r="114" spans="1:20" ht="12.75">
      <c r="A114" s="9" t="s">
        <v>59</v>
      </c>
      <c r="B114" s="38">
        <v>23.38155647296799</v>
      </c>
      <c r="C114" s="38">
        <v>22.831006896029024</v>
      </c>
      <c r="J114"/>
      <c r="K114"/>
      <c r="L114"/>
      <c r="M114"/>
      <c r="N114"/>
      <c r="P114"/>
      <c r="Q114"/>
      <c r="R114"/>
      <c r="S114"/>
      <c r="T114"/>
    </row>
    <row r="115" spans="10:20" ht="12.75">
      <c r="J115"/>
      <c r="K115"/>
      <c r="L115"/>
      <c r="M115"/>
      <c r="N115"/>
      <c r="P115"/>
      <c r="Q115"/>
      <c r="R115"/>
      <c r="S115"/>
      <c r="T115"/>
    </row>
    <row r="116" spans="1:20" ht="12.75">
      <c r="A116" s="9" t="s">
        <v>96</v>
      </c>
      <c r="B116" s="38">
        <v>55</v>
      </c>
      <c r="C116" s="38">
        <v>51.25</v>
      </c>
      <c r="J116"/>
      <c r="K116"/>
      <c r="L116"/>
      <c r="M116"/>
      <c r="N116"/>
      <c r="P116"/>
      <c r="Q116"/>
      <c r="R116"/>
      <c r="S116"/>
      <c r="T116"/>
    </row>
    <row r="117" spans="1:20" ht="12.75">
      <c r="A117" s="9" t="s">
        <v>97</v>
      </c>
      <c r="B117" s="38">
        <v>72.5</v>
      </c>
      <c r="C117" s="38">
        <v>61</v>
      </c>
      <c r="J117"/>
      <c r="K117"/>
      <c r="L117"/>
      <c r="M117"/>
      <c r="N117"/>
      <c r="P117"/>
      <c r="Q117"/>
      <c r="R117"/>
      <c r="S117"/>
      <c r="T117"/>
    </row>
    <row r="118" spans="1:20" ht="12.75">
      <c r="A118" s="9" t="s">
        <v>98</v>
      </c>
      <c r="B118" s="38">
        <v>87.25</v>
      </c>
      <c r="C118" s="38">
        <v>70.75</v>
      </c>
      <c r="J118"/>
      <c r="K118"/>
      <c r="L118"/>
      <c r="M118"/>
      <c r="N118"/>
      <c r="P118"/>
      <c r="Q118"/>
      <c r="R118"/>
      <c r="S118"/>
      <c r="T118"/>
    </row>
    <row r="119" spans="1:20" ht="12.75">
      <c r="A119" s="9" t="s">
        <v>99</v>
      </c>
      <c r="B119" s="38">
        <v>32.25</v>
      </c>
      <c r="C119" s="38">
        <v>19.5</v>
      </c>
      <c r="J119"/>
      <c r="K119"/>
      <c r="L119"/>
      <c r="M119"/>
      <c r="N119"/>
      <c r="P119"/>
      <c r="Q119"/>
      <c r="R119"/>
      <c r="S119"/>
      <c r="T119"/>
    </row>
    <row r="120" spans="1:20" ht="12.75">
      <c r="A120" s="9" t="s">
        <v>100</v>
      </c>
      <c r="B120" s="38">
        <v>58</v>
      </c>
      <c r="C120" s="38">
        <v>53</v>
      </c>
      <c r="J120"/>
      <c r="K120"/>
      <c r="L120"/>
      <c r="M120"/>
      <c r="N120"/>
      <c r="P120"/>
      <c r="Q120"/>
      <c r="R120"/>
      <c r="S120"/>
      <c r="T120"/>
    </row>
    <row r="121" spans="10:20" ht="12.75">
      <c r="J121"/>
      <c r="K121"/>
      <c r="L121"/>
      <c r="M121"/>
      <c r="N121"/>
      <c r="P121"/>
      <c r="Q121"/>
      <c r="R121"/>
      <c r="S121"/>
      <c r="T121"/>
    </row>
    <row r="122" spans="1:3" ht="12.75">
      <c r="A122" s="9" t="s">
        <v>101</v>
      </c>
      <c r="B122" s="37">
        <v>0</v>
      </c>
      <c r="C122" s="37">
        <v>0</v>
      </c>
    </row>
    <row r="123" spans="1:3" ht="12.75">
      <c r="A123" s="9" t="s">
        <v>102</v>
      </c>
      <c r="B123" s="37">
        <v>0</v>
      </c>
      <c r="C123" s="37">
        <v>0</v>
      </c>
    </row>
    <row r="124" spans="1:3" ht="12.75">
      <c r="A124" s="9" t="s">
        <v>103</v>
      </c>
      <c r="B124" s="37">
        <v>0</v>
      </c>
      <c r="C124" s="37">
        <v>1</v>
      </c>
    </row>
    <row r="125" spans="1:3" ht="12.75">
      <c r="A125" s="9" t="s">
        <v>104</v>
      </c>
      <c r="B125" s="37">
        <v>0</v>
      </c>
      <c r="C125" s="37">
        <v>1</v>
      </c>
    </row>
    <row r="129" ht="12.75"/>
    <row r="130" ht="12.75">
      <c r="C130" s="9" t="s">
        <v>130</v>
      </c>
    </row>
    <row r="131" ht="12.75"/>
    <row r="132" ht="12.75"/>
    <row r="133" ht="12.75"/>
    <row r="134" ht="12.75"/>
    <row r="135" ht="12.75"/>
    <row r="136" ht="12.75"/>
    <row r="137" ht="12.75">
      <c r="H137" s="9" t="s">
        <v>45</v>
      </c>
    </row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>
      <c r="H148" s="9" t="s">
        <v>45</v>
      </c>
    </row>
    <row r="149" spans="1:7" ht="12.75">
      <c r="A149" s="47"/>
      <c r="B149" s="47"/>
      <c r="C149" s="47"/>
      <c r="D149" s="47"/>
      <c r="E149" s="47"/>
      <c r="F149" s="47"/>
      <c r="G149" s="47"/>
    </row>
    <row r="150" ht="15">
      <c r="A150" s="14" t="s">
        <v>54</v>
      </c>
    </row>
    <row r="152" spans="1:6" ht="12.75">
      <c r="A152" s="36"/>
      <c r="B152" s="36" t="s">
        <v>111</v>
      </c>
      <c r="C152" s="36" t="s">
        <v>112</v>
      </c>
      <c r="D152" s="36" t="s">
        <v>113</v>
      </c>
      <c r="E152" s="36" t="s">
        <v>114</v>
      </c>
      <c r="F152" s="36" t="s">
        <v>115</v>
      </c>
    </row>
    <row r="153" spans="1:6" ht="12.75">
      <c r="A153" s="9" t="s">
        <v>55</v>
      </c>
      <c r="B153" s="37">
        <v>18</v>
      </c>
      <c r="C153" s="37">
        <v>23</v>
      </c>
      <c r="D153" s="37">
        <v>28</v>
      </c>
      <c r="E153" s="37">
        <v>33</v>
      </c>
      <c r="F153" s="37">
        <v>18</v>
      </c>
    </row>
    <row r="154" spans="1:6" ht="12.75">
      <c r="A154" s="9" t="s">
        <v>57</v>
      </c>
      <c r="B154" s="38">
        <v>21.77777777777778</v>
      </c>
      <c r="C154" s="38">
        <v>21.869565217391305</v>
      </c>
      <c r="D154" s="38">
        <v>22.285714285714285</v>
      </c>
      <c r="E154" s="38">
        <v>22.21212121212121</v>
      </c>
      <c r="F154" s="38">
        <v>22.61111111111111</v>
      </c>
    </row>
    <row r="155" spans="1:6" ht="12.75">
      <c r="A155" s="9" t="s">
        <v>58</v>
      </c>
      <c r="B155" s="38">
        <v>4.535947712418299</v>
      </c>
      <c r="C155" s="38">
        <v>2.845849802371541</v>
      </c>
      <c r="D155" s="38">
        <v>5.470899470899472</v>
      </c>
      <c r="E155" s="38">
        <v>13.234848484848486</v>
      </c>
      <c r="F155" s="38">
        <v>6.1339869281045765</v>
      </c>
    </row>
    <row r="156" spans="1:6" ht="12.75">
      <c r="A156" s="9" t="s">
        <v>59</v>
      </c>
      <c r="B156" s="38">
        <v>2.1297764465826687</v>
      </c>
      <c r="C156" s="38">
        <v>1.6869646713465998</v>
      </c>
      <c r="D156" s="38">
        <v>2.3389953977935636</v>
      </c>
      <c r="E156" s="38">
        <v>3.6379731286594854</v>
      </c>
      <c r="F156" s="38">
        <v>2.4766887023008315</v>
      </c>
    </row>
    <row r="158" spans="1:6" ht="12.75">
      <c r="A158" s="9" t="s">
        <v>96</v>
      </c>
      <c r="B158" s="38">
        <v>21</v>
      </c>
      <c r="C158" s="38">
        <v>21</v>
      </c>
      <c r="D158" s="38">
        <v>21</v>
      </c>
      <c r="E158" s="38">
        <v>20</v>
      </c>
      <c r="F158" s="38">
        <v>21</v>
      </c>
    </row>
    <row r="159" spans="1:6" ht="12.75">
      <c r="A159" s="9" t="s">
        <v>97</v>
      </c>
      <c r="B159" s="38">
        <v>22</v>
      </c>
      <c r="C159" s="38">
        <v>22</v>
      </c>
      <c r="D159" s="38">
        <v>22.5</v>
      </c>
      <c r="E159" s="38">
        <v>22</v>
      </c>
      <c r="F159" s="38">
        <v>22.5</v>
      </c>
    </row>
    <row r="160" spans="1:6" ht="12.75">
      <c r="A160" s="9" t="s">
        <v>98</v>
      </c>
      <c r="B160" s="38">
        <v>23</v>
      </c>
      <c r="C160" s="38">
        <v>23</v>
      </c>
      <c r="D160" s="38">
        <v>23.25</v>
      </c>
      <c r="E160" s="38">
        <v>24</v>
      </c>
      <c r="F160" s="38">
        <v>23</v>
      </c>
    </row>
    <row r="161" spans="1:6" ht="12.75">
      <c r="A161" s="9" t="s">
        <v>99</v>
      </c>
      <c r="B161" s="38">
        <v>2</v>
      </c>
      <c r="C161" s="38">
        <v>2</v>
      </c>
      <c r="D161" s="38">
        <v>2.25</v>
      </c>
      <c r="E161" s="38">
        <v>4</v>
      </c>
      <c r="F161" s="38">
        <v>2</v>
      </c>
    </row>
    <row r="162" spans="1:6" ht="12.75">
      <c r="A162" s="9" t="s">
        <v>100</v>
      </c>
      <c r="B162" s="38">
        <v>22</v>
      </c>
      <c r="C162" s="38">
        <v>21</v>
      </c>
      <c r="D162" s="38">
        <v>23</v>
      </c>
      <c r="E162" s="38">
        <v>24</v>
      </c>
      <c r="F162" s="38">
        <v>23</v>
      </c>
    </row>
    <row r="164" spans="1:6" ht="12.75">
      <c r="A164" s="9" t="s">
        <v>101</v>
      </c>
      <c r="B164" s="37">
        <v>0</v>
      </c>
      <c r="C164" s="37">
        <v>0</v>
      </c>
      <c r="D164" s="37">
        <v>0</v>
      </c>
      <c r="E164" s="37">
        <v>0</v>
      </c>
      <c r="F164" s="37">
        <v>0</v>
      </c>
    </row>
    <row r="165" spans="1:6" ht="12.75">
      <c r="A165" s="9" t="s">
        <v>102</v>
      </c>
      <c r="B165" s="37">
        <v>1</v>
      </c>
      <c r="C165" s="37">
        <v>0</v>
      </c>
      <c r="D165" s="37">
        <v>2</v>
      </c>
      <c r="E165" s="37">
        <v>1</v>
      </c>
      <c r="F165" s="37">
        <v>0</v>
      </c>
    </row>
    <row r="166" spans="1:6" ht="12.75">
      <c r="A166" s="9" t="s">
        <v>103</v>
      </c>
      <c r="B166" s="37">
        <v>0</v>
      </c>
      <c r="C166" s="37">
        <v>0</v>
      </c>
      <c r="D166" s="37">
        <v>1</v>
      </c>
      <c r="E166" s="37">
        <v>0</v>
      </c>
      <c r="F166" s="37">
        <v>1</v>
      </c>
    </row>
    <row r="167" spans="1:6" ht="12.75">
      <c r="A167" s="9" t="s">
        <v>104</v>
      </c>
      <c r="B167" s="37">
        <v>0</v>
      </c>
      <c r="C167" s="37">
        <v>0</v>
      </c>
      <c r="D167" s="37">
        <v>0</v>
      </c>
      <c r="E167" s="37">
        <v>0</v>
      </c>
      <c r="F167" s="37">
        <v>0</v>
      </c>
    </row>
    <row r="169" ht="12.75"/>
    <row r="170" ht="12.75"/>
    <row r="171" ht="12.75"/>
    <row r="172" ht="12.75">
      <c r="C172" s="9" t="s">
        <v>132</v>
      </c>
    </row>
    <row r="173" ht="12.75"/>
    <row r="174" ht="12.75"/>
    <row r="175" ht="12.75"/>
    <row r="176" ht="12.75"/>
    <row r="177" ht="12.75"/>
    <row r="178" ht="12.75"/>
    <row r="179" ht="12.75">
      <c r="G179" s="9" t="s">
        <v>45</v>
      </c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>
      <c r="G190" s="9" t="s">
        <v>45</v>
      </c>
    </row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>
      <c r="G202" s="9" t="s">
        <v>45</v>
      </c>
    </row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>
      <c r="G213" s="9" t="s">
        <v>45</v>
      </c>
    </row>
    <row r="214" ht="12.75"/>
    <row r="215" ht="12.75"/>
    <row r="216" ht="12.75"/>
    <row r="217" ht="12.75"/>
    <row r="218" ht="12.75"/>
    <row r="224" ht="12.75">
      <c r="G224" s="9" t="s">
        <v>45</v>
      </c>
    </row>
    <row r="225" spans="1:7" ht="12.75">
      <c r="A225" s="47"/>
      <c r="B225" s="47"/>
      <c r="C225" s="47"/>
      <c r="D225" s="47"/>
      <c r="E225" s="47"/>
      <c r="F225" s="47"/>
      <c r="G225" s="47"/>
    </row>
    <row r="226" ht="15">
      <c r="A226" s="14" t="s">
        <v>117</v>
      </c>
    </row>
    <row r="228" spans="2:4" ht="12.75">
      <c r="B228" s="51" t="s">
        <v>7</v>
      </c>
      <c r="C228" s="20"/>
      <c r="D228" s="54"/>
    </row>
    <row r="229" spans="2:7" ht="12.75">
      <c r="B229" s="52"/>
      <c r="C229" s="21" t="s">
        <v>49</v>
      </c>
      <c r="D229" s="55" t="s">
        <v>118</v>
      </c>
      <c r="E229" s="40"/>
      <c r="F229" s="40"/>
      <c r="G229" s="40"/>
    </row>
    <row r="230" spans="2:4" ht="12.75">
      <c r="B230" s="13" t="s">
        <v>8</v>
      </c>
      <c r="C230" s="22">
        <v>18</v>
      </c>
      <c r="D230" s="56">
        <v>15</v>
      </c>
    </row>
    <row r="231" spans="2:4" ht="12.75">
      <c r="B231" s="13" t="s">
        <v>9</v>
      </c>
      <c r="C231" s="22">
        <v>23</v>
      </c>
      <c r="D231" s="56">
        <v>19.166666666666668</v>
      </c>
    </row>
    <row r="232" spans="2:4" ht="12.75">
      <c r="B232" s="13" t="s">
        <v>10</v>
      </c>
      <c r="C232" s="22">
        <v>28</v>
      </c>
      <c r="D232" s="56">
        <v>23.333333333333332</v>
      </c>
    </row>
    <row r="233" spans="2:4" ht="12.75">
      <c r="B233" s="13" t="s">
        <v>11</v>
      </c>
      <c r="C233" s="22">
        <v>33</v>
      </c>
      <c r="D233" s="56">
        <v>27.500000000000004</v>
      </c>
    </row>
    <row r="234" spans="2:4" ht="12.75">
      <c r="B234" s="53" t="s">
        <v>12</v>
      </c>
      <c r="C234" s="29">
        <v>18</v>
      </c>
      <c r="D234" s="57">
        <v>15</v>
      </c>
    </row>
    <row r="235" spans="2:4" ht="12.75">
      <c r="B235" s="13"/>
      <c r="C235" s="22">
        <v>120</v>
      </c>
      <c r="D235" s="56">
        <v>100</v>
      </c>
    </row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>
      <c r="F257" s="9" t="s">
        <v>45</v>
      </c>
    </row>
    <row r="258" spans="1:7" ht="12.75">
      <c r="A258" s="47"/>
      <c r="B258" s="47"/>
      <c r="C258" s="47"/>
      <c r="D258" s="47"/>
      <c r="E258" s="47"/>
      <c r="F258" s="47"/>
      <c r="G258" s="47"/>
    </row>
    <row r="259" ht="15">
      <c r="A259" s="14" t="s">
        <v>54</v>
      </c>
    </row>
    <row r="261" spans="1:2" ht="12.75">
      <c r="A261" s="36"/>
      <c r="B261" s="36" t="s">
        <v>56</v>
      </c>
    </row>
    <row r="262" spans="1:2" ht="12.75">
      <c r="A262" s="9" t="s">
        <v>55</v>
      </c>
      <c r="B262" s="37">
        <v>120</v>
      </c>
    </row>
    <row r="263" spans="1:2" ht="12.75">
      <c r="A263" s="9" t="s">
        <v>57</v>
      </c>
      <c r="B263" s="38">
        <v>69.00833333333334</v>
      </c>
    </row>
    <row r="264" spans="1:2" ht="12.75">
      <c r="A264" s="9" t="s">
        <v>58</v>
      </c>
      <c r="B264" s="38">
        <v>551.3864845938375</v>
      </c>
    </row>
    <row r="265" spans="1:2" ht="12.75">
      <c r="A265" s="9" t="s">
        <v>59</v>
      </c>
      <c r="B265" s="38">
        <v>23.481620144143324</v>
      </c>
    </row>
    <row r="267" ht="12.75">
      <c r="A267" s="9" t="s">
        <v>119</v>
      </c>
    </row>
    <row r="268" spans="1:2" ht="12.75">
      <c r="A268" s="59" t="s">
        <v>120</v>
      </c>
      <c r="B268" s="38">
        <v>45.52671318919002</v>
      </c>
    </row>
    <row r="269" spans="1:2" ht="12.75">
      <c r="A269" s="59" t="s">
        <v>121</v>
      </c>
      <c r="B269" s="38">
        <v>92.48995347747666</v>
      </c>
    </row>
    <row r="270" spans="1:2" ht="12.75">
      <c r="A270" s="9" t="s">
        <v>122</v>
      </c>
      <c r="B270" s="58">
        <v>0.675</v>
      </c>
    </row>
    <row r="271" spans="1:2" ht="18" customHeight="1">
      <c r="A271" s="59" t="s">
        <v>123</v>
      </c>
      <c r="B271" s="38">
        <v>22.04509304504669</v>
      </c>
    </row>
    <row r="272" spans="1:2" ht="12.75">
      <c r="A272" s="59" t="s">
        <v>124</v>
      </c>
      <c r="B272" s="38">
        <v>115.97157362162</v>
      </c>
    </row>
    <row r="273" spans="1:2" ht="12.75">
      <c r="A273" s="9" t="s">
        <v>125</v>
      </c>
      <c r="B273" s="58">
        <v>0.95</v>
      </c>
    </row>
    <row r="274" spans="1:2" ht="18" customHeight="1">
      <c r="A274" s="59" t="s">
        <v>126</v>
      </c>
      <c r="B274" s="38">
        <v>-1.436527099096633</v>
      </c>
    </row>
    <row r="275" spans="1:2" ht="12.75">
      <c r="A275" s="59" t="s">
        <v>127</v>
      </c>
      <c r="B275" s="38">
        <v>139.4531937657633</v>
      </c>
    </row>
    <row r="276" spans="1:2" ht="12.75">
      <c r="A276" s="9" t="s">
        <v>128</v>
      </c>
      <c r="B276" s="58">
        <v>0.9916666666666667</v>
      </c>
    </row>
    <row r="277" spans="1:7" ht="12.75">
      <c r="A277" s="47"/>
      <c r="B277" s="47"/>
      <c r="C277" s="47"/>
      <c r="D277" s="47"/>
      <c r="E277" s="47"/>
      <c r="F277" s="47"/>
      <c r="G277" s="47"/>
    </row>
    <row r="278" ht="15">
      <c r="A278" s="14" t="s">
        <v>54</v>
      </c>
    </row>
    <row r="280" spans="1:2" ht="12.75">
      <c r="A280" s="36"/>
      <c r="B280" s="36" t="s">
        <v>56</v>
      </c>
    </row>
    <row r="281" spans="1:2" ht="12.75">
      <c r="A281" s="9" t="s">
        <v>55</v>
      </c>
      <c r="B281" s="37">
        <v>120</v>
      </c>
    </row>
    <row r="282" spans="1:2" ht="12.75">
      <c r="A282" s="9" t="s">
        <v>60</v>
      </c>
      <c r="B282" s="39">
        <v>30</v>
      </c>
    </row>
    <row r="283" spans="1:2" ht="12.75">
      <c r="A283" s="9" t="s">
        <v>61</v>
      </c>
      <c r="B283" s="39">
        <v>170</v>
      </c>
    </row>
    <row r="284" spans="1:2" ht="12.75">
      <c r="A284" s="9" t="s">
        <v>62</v>
      </c>
      <c r="B284" s="39">
        <v>140</v>
      </c>
    </row>
    <row r="286" spans="1:2" ht="12.75">
      <c r="A286" s="9" t="s">
        <v>96</v>
      </c>
      <c r="B286" s="38">
        <v>53</v>
      </c>
    </row>
    <row r="287" spans="1:2" ht="12.75">
      <c r="A287" s="9" t="s">
        <v>97</v>
      </c>
      <c r="B287" s="38">
        <v>66</v>
      </c>
    </row>
    <row r="288" spans="1:2" ht="12.75">
      <c r="A288" s="9" t="s">
        <v>98</v>
      </c>
      <c r="B288" s="38">
        <v>81</v>
      </c>
    </row>
    <row r="289" spans="1:2" ht="12.75">
      <c r="A289" s="9" t="s">
        <v>99</v>
      </c>
      <c r="B289" s="38">
        <v>28</v>
      </c>
    </row>
    <row r="290" spans="1:2" ht="12.75">
      <c r="A290" s="9" t="s">
        <v>100</v>
      </c>
      <c r="B290" s="38">
        <v>40</v>
      </c>
    </row>
    <row r="292" spans="1:2" ht="12.75">
      <c r="A292" s="9" t="s">
        <v>101</v>
      </c>
      <c r="B292" s="37">
        <v>0</v>
      </c>
    </row>
    <row r="293" spans="1:2" ht="12.75">
      <c r="A293" s="9" t="s">
        <v>102</v>
      </c>
      <c r="B293" s="37">
        <v>0</v>
      </c>
    </row>
    <row r="294" spans="1:2" ht="12.75">
      <c r="A294" s="9" t="s">
        <v>103</v>
      </c>
      <c r="B294" s="37">
        <v>0</v>
      </c>
    </row>
    <row r="295" spans="1:2" ht="12.75">
      <c r="A295" s="9" t="s">
        <v>104</v>
      </c>
      <c r="B295" s="37">
        <v>1</v>
      </c>
    </row>
    <row r="297" ht="12.75"/>
    <row r="298" ht="12.75"/>
    <row r="299" ht="12.75"/>
    <row r="300" ht="12.75">
      <c r="C300" s="9" t="s">
        <v>133</v>
      </c>
    </row>
    <row r="301" ht="12.75"/>
    <row r="302" ht="12.75"/>
    <row r="303" ht="12.75"/>
    <row r="304" ht="12.75"/>
    <row r="305" ht="12.75"/>
    <row r="306" ht="12.75"/>
    <row r="307" ht="12.75">
      <c r="H307" s="9" t="s">
        <v>45</v>
      </c>
    </row>
    <row r="308" spans="1:7" ht="12.75">
      <c r="A308" s="47"/>
      <c r="B308" s="47"/>
      <c r="C308" s="47"/>
      <c r="D308" s="47"/>
      <c r="E308" s="47"/>
      <c r="F308" s="47"/>
      <c r="G308" s="47"/>
    </row>
    <row r="309" ht="15">
      <c r="A309" s="14" t="s">
        <v>54</v>
      </c>
    </row>
    <row r="311" spans="1:2" ht="12.75">
      <c r="A311" s="36"/>
      <c r="B311" s="36" t="s">
        <v>56</v>
      </c>
    </row>
    <row r="312" spans="1:2" ht="12.75">
      <c r="A312" s="9" t="s">
        <v>55</v>
      </c>
      <c r="B312" s="37">
        <v>119</v>
      </c>
    </row>
    <row r="313" spans="1:2" ht="12.75">
      <c r="A313" s="9" t="s">
        <v>57</v>
      </c>
      <c r="B313" s="38">
        <v>68.15966386554622</v>
      </c>
    </row>
    <row r="314" spans="1:2" ht="12.75">
      <c r="A314" s="9" t="s">
        <v>58</v>
      </c>
      <c r="B314" s="38">
        <v>468.89802022503915</v>
      </c>
    </row>
    <row r="315" spans="1:2" ht="12.75">
      <c r="A315" s="9" t="s">
        <v>59</v>
      </c>
      <c r="B315" s="38">
        <v>21.654053205463388</v>
      </c>
    </row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>
      <c r="F337" s="9" t="s">
        <v>45</v>
      </c>
    </row>
    <row r="338" spans="1:7" ht="12.75">
      <c r="A338" s="47"/>
      <c r="B338" s="47"/>
      <c r="C338" s="47"/>
      <c r="D338" s="47"/>
      <c r="E338" s="47"/>
      <c r="F338" s="47"/>
      <c r="G338" s="47"/>
    </row>
    <row r="339" ht="15">
      <c r="A339" s="14" t="s">
        <v>135</v>
      </c>
    </row>
    <row r="341" spans="2:9" ht="12.75">
      <c r="B341" s="61"/>
      <c r="C341" s="61" t="s">
        <v>0</v>
      </c>
      <c r="D341" s="61" t="s">
        <v>1</v>
      </c>
      <c r="E341" s="61" t="s">
        <v>2</v>
      </c>
      <c r="F341" s="61" t="s">
        <v>3</v>
      </c>
      <c r="G341" s="61" t="s">
        <v>4</v>
      </c>
      <c r="H341" s="61" t="s">
        <v>5</v>
      </c>
      <c r="I341" s="61" t="s">
        <v>6</v>
      </c>
    </row>
    <row r="342" spans="2:9" ht="12.75">
      <c r="B342" s="61" t="s">
        <v>0</v>
      </c>
      <c r="C342" s="64">
        <v>1</v>
      </c>
      <c r="D342" s="67">
        <v>0.23679720057290957</v>
      </c>
      <c r="E342" s="67">
        <v>0.2795932710589518</v>
      </c>
      <c r="F342" s="67">
        <v>0.18724522855862166</v>
      </c>
      <c r="G342" s="67">
        <v>0.36775071915262936</v>
      </c>
      <c r="H342" s="67">
        <v>0.527456111514196</v>
      </c>
      <c r="I342" s="67">
        <v>-0.1825433368489373</v>
      </c>
    </row>
    <row r="343" spans="2:9" ht="12.75">
      <c r="B343" s="61" t="s">
        <v>1</v>
      </c>
      <c r="C343" s="65">
        <v>0.23679720057290957</v>
      </c>
      <c r="D343" s="64">
        <v>1</v>
      </c>
      <c r="E343" s="67">
        <v>0.36698546621655415</v>
      </c>
      <c r="F343" s="67">
        <v>0.007167399969014799</v>
      </c>
      <c r="G343" s="67">
        <v>0.2645732078740154</v>
      </c>
      <c r="H343" s="67">
        <v>0.34115806348557565</v>
      </c>
      <c r="I343" s="67">
        <v>-0.14392195484282863</v>
      </c>
    </row>
    <row r="344" spans="2:9" ht="12.75">
      <c r="B344" s="61" t="s">
        <v>2</v>
      </c>
      <c r="C344" s="65">
        <v>0.2795932710589518</v>
      </c>
      <c r="D344" s="65">
        <v>0.36698546621655415</v>
      </c>
      <c r="E344" s="64">
        <v>1</v>
      </c>
      <c r="F344" s="67">
        <v>0.12074114516000041</v>
      </c>
      <c r="G344" s="67">
        <v>0.13698340071639242</v>
      </c>
      <c r="H344" s="67">
        <v>0.22310989078311602</v>
      </c>
      <c r="I344" s="67">
        <v>-0.08288014320496023</v>
      </c>
    </row>
    <row r="345" spans="2:9" ht="12.75">
      <c r="B345" s="61" t="s">
        <v>3</v>
      </c>
      <c r="C345" s="66">
        <v>0.18724522855862166</v>
      </c>
      <c r="D345" s="64">
        <v>0.007167399969014799</v>
      </c>
      <c r="E345" s="64">
        <v>0.12074114516000041</v>
      </c>
      <c r="F345" s="64">
        <v>1</v>
      </c>
      <c r="G345" s="67">
        <v>0.12348052953144915</v>
      </c>
      <c r="H345" s="67">
        <v>-0.01614058337480523</v>
      </c>
      <c r="I345" s="67">
        <v>-0.02281086502837827</v>
      </c>
    </row>
    <row r="346" spans="2:9" ht="12.75">
      <c r="B346" s="61" t="s">
        <v>4</v>
      </c>
      <c r="C346" s="65">
        <v>0.36775071915262936</v>
      </c>
      <c r="D346" s="65">
        <v>0.2645732078740154</v>
      </c>
      <c r="E346" s="64">
        <v>0.13698340071639242</v>
      </c>
      <c r="F346" s="64">
        <v>0.12348052953144915</v>
      </c>
      <c r="G346" s="64">
        <v>1</v>
      </c>
      <c r="H346" s="67">
        <v>0.25006887759705315</v>
      </c>
      <c r="I346" s="67">
        <v>-0.2901435320842907</v>
      </c>
    </row>
    <row r="347" spans="2:9" ht="12.75">
      <c r="B347" s="61" t="s">
        <v>5</v>
      </c>
      <c r="C347" s="65">
        <v>0.527456111514196</v>
      </c>
      <c r="D347" s="65">
        <v>0.34115806348557565</v>
      </c>
      <c r="E347" s="66">
        <v>0.22310989078311602</v>
      </c>
      <c r="F347" s="64">
        <v>-0.01614058337480523</v>
      </c>
      <c r="G347" s="65">
        <v>0.25006887759705315</v>
      </c>
      <c r="H347" s="64">
        <v>1</v>
      </c>
      <c r="I347" s="67">
        <v>-0.1860364322420067</v>
      </c>
    </row>
    <row r="348" spans="2:9" ht="12.75">
      <c r="B348" s="61" t="s">
        <v>6</v>
      </c>
      <c r="C348" s="66">
        <v>-0.1825433368489373</v>
      </c>
      <c r="D348" s="64">
        <v>-0.14392195484282863</v>
      </c>
      <c r="E348" s="64">
        <v>-0.08288014320496023</v>
      </c>
      <c r="F348" s="64">
        <v>-0.02281086502837827</v>
      </c>
      <c r="G348" s="65">
        <v>-0.2901435320842907</v>
      </c>
      <c r="H348" s="66">
        <v>-0.1860364322420067</v>
      </c>
      <c r="I348" s="64">
        <v>1</v>
      </c>
    </row>
    <row r="350" spans="3:4" ht="12.75">
      <c r="C350" s="9">
        <v>120</v>
      </c>
      <c r="D350" s="9" t="s">
        <v>136</v>
      </c>
    </row>
    <row r="352" spans="3:4" ht="12.75">
      <c r="C352" s="63" t="s">
        <v>137</v>
      </c>
      <c r="D352" s="9" t="s">
        <v>138</v>
      </c>
    </row>
    <row r="353" spans="3:4" ht="12.75">
      <c r="C353" s="62" t="s">
        <v>139</v>
      </c>
      <c r="D353" s="9" t="s">
        <v>140</v>
      </c>
    </row>
    <row r="354" spans="1:7" ht="12.75">
      <c r="A354" s="47"/>
      <c r="B354" s="47"/>
      <c r="C354" s="47"/>
      <c r="D354" s="47"/>
      <c r="E354" s="47"/>
      <c r="F354" s="47"/>
      <c r="G354" s="47"/>
    </row>
    <row r="355" ht="15">
      <c r="A355" s="14" t="s">
        <v>54</v>
      </c>
    </row>
    <row r="357" spans="1:2" ht="12.75">
      <c r="A357" s="36"/>
      <c r="B357" s="36" t="s">
        <v>56</v>
      </c>
    </row>
    <row r="358" spans="1:2" ht="12.75">
      <c r="A358" s="9" t="s">
        <v>55</v>
      </c>
      <c r="B358" s="37">
        <v>119</v>
      </c>
    </row>
    <row r="359" spans="1:2" ht="12.75">
      <c r="A359" s="9" t="s">
        <v>57</v>
      </c>
      <c r="B359" s="38">
        <v>68.15966386554622</v>
      </c>
    </row>
    <row r="360" spans="1:2" ht="12.75">
      <c r="A360" s="9" t="s">
        <v>58</v>
      </c>
      <c r="B360" s="38">
        <v>468.89802022503915</v>
      </c>
    </row>
    <row r="361" spans="1:2" ht="12.75">
      <c r="A361" s="9" t="s">
        <v>59</v>
      </c>
      <c r="B361" s="38">
        <v>21.654053205463388</v>
      </c>
    </row>
    <row r="363" spans="1:2" ht="12.75">
      <c r="A363" s="9" t="s">
        <v>141</v>
      </c>
      <c r="B363" s="38">
        <v>64.2287763612311</v>
      </c>
    </row>
    <row r="364" spans="1:2" ht="12.75">
      <c r="A364" s="9" t="s">
        <v>142</v>
      </c>
      <c r="B364" s="38">
        <v>72.09055136986134</v>
      </c>
    </row>
    <row r="365" spans="1:2" ht="12.75">
      <c r="A365" s="9" t="s">
        <v>143</v>
      </c>
      <c r="B365" s="38">
        <v>3.9308875043151232</v>
      </c>
    </row>
    <row r="366" spans="1:7" ht="12.75">
      <c r="A366" s="47"/>
      <c r="B366" s="47"/>
      <c r="C366" s="47"/>
      <c r="D366" s="47"/>
      <c r="E366" s="47"/>
      <c r="F366" s="47"/>
      <c r="G366" s="47"/>
    </row>
    <row r="367" ht="15">
      <c r="A367" s="14" t="s">
        <v>54</v>
      </c>
    </row>
    <row r="369" spans="1:2" ht="12.75">
      <c r="A369" s="36"/>
      <c r="B369" s="36" t="s">
        <v>56</v>
      </c>
    </row>
    <row r="370" spans="1:2" ht="12.75">
      <c r="A370" s="9" t="s">
        <v>55</v>
      </c>
      <c r="B370" s="37">
        <v>120</v>
      </c>
    </row>
    <row r="371" spans="1:2" ht="12.75">
      <c r="A371" s="9" t="s">
        <v>57</v>
      </c>
      <c r="B371" s="38">
        <v>69.00833333333334</v>
      </c>
    </row>
    <row r="372" spans="1:2" ht="12.75">
      <c r="A372" s="9" t="s">
        <v>58</v>
      </c>
      <c r="B372" s="38">
        <v>551.3864845938375</v>
      </c>
    </row>
    <row r="373" spans="1:2" ht="12.75">
      <c r="A373" s="9" t="s">
        <v>59</v>
      </c>
      <c r="B373" s="38">
        <v>23.481620144143324</v>
      </c>
    </row>
    <row r="375" spans="1:2" ht="12.75">
      <c r="A375" s="9" t="s">
        <v>141</v>
      </c>
      <c r="B375" s="38">
        <v>64.76385298909204</v>
      </c>
    </row>
    <row r="376" spans="1:2" ht="12.75">
      <c r="A376" s="9" t="s">
        <v>142</v>
      </c>
      <c r="B376" s="38">
        <v>73.25281367757464</v>
      </c>
    </row>
    <row r="377" spans="1:2" ht="12.75">
      <c r="A377" s="9" t="s">
        <v>143</v>
      </c>
      <c r="B377" s="38">
        <v>4.244480344241296</v>
      </c>
    </row>
    <row r="378" spans="1:7" ht="12.75">
      <c r="A378" s="47"/>
      <c r="B378" s="47"/>
      <c r="C378" s="47"/>
      <c r="D378" s="47"/>
      <c r="E378" s="47"/>
      <c r="F378" s="47"/>
      <c r="G378" s="47"/>
    </row>
    <row r="379" ht="15">
      <c r="A379" s="14" t="s">
        <v>54</v>
      </c>
    </row>
    <row r="381" spans="1:2" ht="12.75">
      <c r="A381" s="36"/>
      <c r="B381" s="36" t="s">
        <v>144</v>
      </c>
    </row>
    <row r="382" spans="1:2" ht="12.75">
      <c r="A382" s="9" t="s">
        <v>55</v>
      </c>
      <c r="B382" s="37">
        <v>120</v>
      </c>
    </row>
    <row r="383" spans="1:2" ht="12.75">
      <c r="A383" s="9" t="s">
        <v>57</v>
      </c>
      <c r="B383" s="38">
        <v>13.791666666666666</v>
      </c>
    </row>
    <row r="384" spans="1:2" ht="12.75">
      <c r="A384" s="9" t="s">
        <v>58</v>
      </c>
      <c r="B384" s="38">
        <v>27.47724089635856</v>
      </c>
    </row>
    <row r="385" spans="1:2" ht="12.75">
      <c r="A385" s="9" t="s">
        <v>59</v>
      </c>
      <c r="B385" s="38">
        <v>5.241873796302097</v>
      </c>
    </row>
    <row r="387" spans="1:2" ht="12.75">
      <c r="A387" s="9" t="s">
        <v>145</v>
      </c>
      <c r="B387" s="38">
        <v>12.539020499708712</v>
      </c>
    </row>
    <row r="388" spans="1:2" ht="12.75">
      <c r="A388" s="9" t="s">
        <v>146</v>
      </c>
      <c r="B388" s="38">
        <v>15.04431283362462</v>
      </c>
    </row>
    <row r="389" spans="1:2" ht="12.75">
      <c r="A389" s="9" t="s">
        <v>143</v>
      </c>
      <c r="B389" s="38">
        <v>1.2526461669579536</v>
      </c>
    </row>
    <row r="390" spans="1:7" ht="12.75">
      <c r="A390" s="47"/>
      <c r="B390" s="47"/>
      <c r="C390" s="47"/>
      <c r="D390" s="47"/>
      <c r="E390" s="47"/>
      <c r="F390" s="47"/>
      <c r="G390" s="47"/>
    </row>
    <row r="391" ht="15">
      <c r="A391" s="14" t="s">
        <v>54</v>
      </c>
    </row>
    <row r="393" spans="1:3" ht="12.75">
      <c r="A393" s="36"/>
      <c r="B393" s="36" t="s">
        <v>147</v>
      </c>
      <c r="C393" s="36" t="s">
        <v>148</v>
      </c>
    </row>
    <row r="394" spans="1:3" ht="12.75">
      <c r="A394" s="9" t="s">
        <v>55</v>
      </c>
      <c r="B394" s="37">
        <v>120</v>
      </c>
      <c r="C394" s="37">
        <v>120</v>
      </c>
    </row>
    <row r="395" spans="1:3" ht="12.75">
      <c r="A395" s="9" t="s">
        <v>57</v>
      </c>
      <c r="B395" s="38">
        <v>0.6</v>
      </c>
      <c r="C395" s="38">
        <v>0.675</v>
      </c>
    </row>
    <row r="396" spans="1:3" ht="12.75">
      <c r="A396" s="9" t="s">
        <v>58</v>
      </c>
      <c r="B396" s="38">
        <v>0.24201680672268902</v>
      </c>
      <c r="C396" s="38">
        <v>0.221218487394958</v>
      </c>
    </row>
    <row r="397" spans="1:3" ht="12.75">
      <c r="A397" s="9" t="s">
        <v>59</v>
      </c>
      <c r="B397" s="38">
        <v>0.4919520370144726</v>
      </c>
      <c r="C397" s="38">
        <v>0.47033869434159675</v>
      </c>
    </row>
    <row r="398" spans="1:3" ht="12.75">
      <c r="A398" s="9" t="s">
        <v>60</v>
      </c>
      <c r="B398" s="39">
        <v>0</v>
      </c>
      <c r="C398" s="39">
        <v>0</v>
      </c>
    </row>
    <row r="399" spans="1:3" ht="12.75">
      <c r="A399" s="9" t="s">
        <v>61</v>
      </c>
      <c r="B399" s="39">
        <v>1</v>
      </c>
      <c r="C399" s="39">
        <v>1</v>
      </c>
    </row>
    <row r="400" spans="1:3" ht="12.75">
      <c r="A400" s="9" t="s">
        <v>62</v>
      </c>
      <c r="B400" s="39">
        <v>1</v>
      </c>
      <c r="C400" s="39">
        <v>1</v>
      </c>
    </row>
    <row r="402" spans="1:3" ht="12.75">
      <c r="A402" s="9" t="s">
        <v>149</v>
      </c>
      <c r="B402" s="38">
        <v>0.5255519015810609</v>
      </c>
      <c r="C402" s="38">
        <v>0.6038226925147414</v>
      </c>
    </row>
    <row r="403" spans="1:3" ht="12.75">
      <c r="A403" s="9" t="s">
        <v>150</v>
      </c>
      <c r="B403" s="38">
        <v>0.674448098418939</v>
      </c>
      <c r="C403" s="38">
        <v>0.7461773074852587</v>
      </c>
    </row>
    <row r="404" spans="1:3" ht="12.75">
      <c r="A404" s="9" t="s">
        <v>143</v>
      </c>
      <c r="B404" s="38">
        <v>0.07444809841893907</v>
      </c>
      <c r="C404" s="38">
        <v>0.07117730748525863</v>
      </c>
    </row>
    <row r="405" spans="1:7" ht="12.75">
      <c r="A405" s="47"/>
      <c r="B405" s="47"/>
      <c r="C405" s="47"/>
      <c r="D405" s="47"/>
      <c r="E405" s="47"/>
      <c r="F405" s="47"/>
      <c r="G405" s="47"/>
    </row>
    <row r="406" ht="15">
      <c r="A406" s="14" t="s">
        <v>54</v>
      </c>
    </row>
    <row r="408" spans="1:3" ht="12.75">
      <c r="A408" s="36"/>
      <c r="B408" s="36" t="s">
        <v>147</v>
      </c>
      <c r="C408" s="36" t="s">
        <v>148</v>
      </c>
    </row>
    <row r="409" spans="1:3" ht="12.75">
      <c r="A409" s="9" t="s">
        <v>55</v>
      </c>
      <c r="B409" s="37">
        <v>120</v>
      </c>
      <c r="C409" s="37">
        <v>120</v>
      </c>
    </row>
    <row r="410" spans="1:3" ht="12.75">
      <c r="A410" s="9" t="s">
        <v>57</v>
      </c>
      <c r="B410" s="38">
        <v>0.6</v>
      </c>
      <c r="C410" s="38">
        <v>0.675</v>
      </c>
    </row>
    <row r="411" spans="1:3" ht="12.75">
      <c r="A411" s="9" t="s">
        <v>58</v>
      </c>
      <c r="B411" s="38">
        <v>0.24201680672268902</v>
      </c>
      <c r="C411" s="38">
        <v>0.221218487394958</v>
      </c>
    </row>
    <row r="412" spans="1:3" ht="12.75">
      <c r="A412" s="9" t="s">
        <v>59</v>
      </c>
      <c r="B412" s="38">
        <v>0.4919520370144726</v>
      </c>
      <c r="C412" s="38">
        <v>0.47033869434159675</v>
      </c>
    </row>
    <row r="413" spans="1:3" ht="12.75">
      <c r="A413" s="9" t="s">
        <v>60</v>
      </c>
      <c r="B413" s="39">
        <v>0</v>
      </c>
      <c r="C413" s="39">
        <v>0</v>
      </c>
    </row>
    <row r="414" spans="1:3" ht="12.75">
      <c r="A414" s="9" t="s">
        <v>61</v>
      </c>
      <c r="B414" s="39">
        <v>1</v>
      </c>
      <c r="C414" s="39">
        <v>1</v>
      </c>
    </row>
    <row r="415" spans="1:3" ht="12.75">
      <c r="A415" s="9" t="s">
        <v>62</v>
      </c>
      <c r="B415" s="39">
        <v>1</v>
      </c>
      <c r="C415" s="39">
        <v>1</v>
      </c>
    </row>
    <row r="417" spans="1:3" ht="12.75">
      <c r="A417" s="9" t="s">
        <v>141</v>
      </c>
      <c r="B417" s="38">
        <v>0.5110759505264292</v>
      </c>
      <c r="C417" s="38">
        <v>0.5899827255949823</v>
      </c>
    </row>
    <row r="418" spans="1:3" ht="12.75">
      <c r="A418" s="9" t="s">
        <v>142</v>
      </c>
      <c r="B418" s="38">
        <v>0.6889240494735708</v>
      </c>
      <c r="C418" s="38">
        <v>0.7600172744050178</v>
      </c>
    </row>
    <row r="419" spans="1:3" ht="12.75">
      <c r="A419" s="9" t="s">
        <v>143</v>
      </c>
      <c r="B419" s="38">
        <v>0.0889240494735708</v>
      </c>
      <c r="C419" s="38">
        <v>0.08501727440501772</v>
      </c>
    </row>
    <row r="420" spans="1:7" ht="12.75">
      <c r="A420" s="47"/>
      <c r="B420" s="47"/>
      <c r="C420" s="47"/>
      <c r="D420" s="47"/>
      <c r="E420" s="47"/>
      <c r="F420" s="47"/>
      <c r="G420" s="47"/>
    </row>
    <row r="421" ht="15">
      <c r="A421" s="14" t="s">
        <v>54</v>
      </c>
    </row>
    <row r="423" spans="1:6" ht="12.75">
      <c r="A423" s="36"/>
      <c r="B423" s="36" t="s">
        <v>111</v>
      </c>
      <c r="C423" s="36" t="s">
        <v>112</v>
      </c>
      <c r="D423" s="36" t="s">
        <v>113</v>
      </c>
      <c r="E423" s="36" t="s">
        <v>114</v>
      </c>
      <c r="F423" s="36" t="s">
        <v>115</v>
      </c>
    </row>
    <row r="424" spans="1:6" ht="12.75">
      <c r="A424" s="9" t="s">
        <v>55</v>
      </c>
      <c r="B424" s="37">
        <v>18</v>
      </c>
      <c r="C424" s="37">
        <v>23</v>
      </c>
      <c r="D424" s="37">
        <v>28</v>
      </c>
      <c r="E424" s="37">
        <v>33</v>
      </c>
      <c r="F424" s="37">
        <v>18</v>
      </c>
    </row>
    <row r="425" spans="1:6" ht="12.75">
      <c r="A425" s="9" t="s">
        <v>57</v>
      </c>
      <c r="B425" s="38">
        <v>21.77777777777778</v>
      </c>
      <c r="C425" s="38">
        <v>21.869565217391305</v>
      </c>
      <c r="D425" s="38">
        <v>22.285714285714285</v>
      </c>
      <c r="E425" s="38">
        <v>22.21212121212121</v>
      </c>
      <c r="F425" s="38">
        <v>22.61111111111111</v>
      </c>
    </row>
    <row r="426" spans="1:6" ht="12.75">
      <c r="A426" s="9" t="s">
        <v>58</v>
      </c>
      <c r="B426" s="38">
        <v>4.535947712418299</v>
      </c>
      <c r="C426" s="38">
        <v>2.845849802371541</v>
      </c>
      <c r="D426" s="38">
        <v>5.470899470899472</v>
      </c>
      <c r="E426" s="38">
        <v>13.234848484848486</v>
      </c>
      <c r="F426" s="38">
        <v>6.1339869281045765</v>
      </c>
    </row>
    <row r="427" spans="1:6" ht="12.75">
      <c r="A427" s="9" t="s">
        <v>59</v>
      </c>
      <c r="B427" s="38">
        <v>2.1297764465826687</v>
      </c>
      <c r="C427" s="38">
        <v>1.6869646713465998</v>
      </c>
      <c r="D427" s="38">
        <v>2.3389953977935636</v>
      </c>
      <c r="E427" s="38">
        <v>3.6379731286594854</v>
      </c>
      <c r="F427" s="38">
        <v>2.4766887023008315</v>
      </c>
    </row>
    <row r="428" spans="1:6" ht="12.75">
      <c r="A428" s="9" t="s">
        <v>60</v>
      </c>
      <c r="B428" s="39">
        <v>17</v>
      </c>
      <c r="C428" s="39">
        <v>19</v>
      </c>
      <c r="D428" s="39">
        <v>16</v>
      </c>
      <c r="E428" s="39">
        <v>12</v>
      </c>
      <c r="F428" s="39">
        <v>19</v>
      </c>
    </row>
    <row r="429" spans="1:6" ht="12.75">
      <c r="A429" s="9" t="s">
        <v>61</v>
      </c>
      <c r="B429" s="39">
        <v>25</v>
      </c>
      <c r="C429" s="39">
        <v>26</v>
      </c>
      <c r="D429" s="39">
        <v>27</v>
      </c>
      <c r="E429" s="39">
        <v>29</v>
      </c>
      <c r="F429" s="39">
        <v>29</v>
      </c>
    </row>
    <row r="430" spans="1:6" ht="12.75">
      <c r="A430" s="9" t="s">
        <v>62</v>
      </c>
      <c r="B430" s="39">
        <v>8</v>
      </c>
      <c r="C430" s="39">
        <v>7</v>
      </c>
      <c r="D430" s="39">
        <v>11</v>
      </c>
      <c r="E430" s="39">
        <v>17</v>
      </c>
      <c r="F430" s="39">
        <v>10</v>
      </c>
    </row>
    <row r="432" spans="1:6" ht="12.75">
      <c r="A432" s="9" t="s">
        <v>141</v>
      </c>
      <c r="B432" s="38">
        <v>20.718664877416824</v>
      </c>
      <c r="C432" s="38">
        <v>21.140066992687338</v>
      </c>
      <c r="D432" s="38">
        <v>21.3787465635326</v>
      </c>
      <c r="E432" s="38">
        <v>20.922152037547168</v>
      </c>
      <c r="F432" s="38">
        <v>21.37948280618083</v>
      </c>
    </row>
    <row r="433" spans="1:6" ht="12.75">
      <c r="A433" s="9" t="s">
        <v>142</v>
      </c>
      <c r="B433" s="38">
        <v>22.836890678138733</v>
      </c>
      <c r="C433" s="38">
        <v>22.59906344209527</v>
      </c>
      <c r="D433" s="38">
        <v>23.192682007895968</v>
      </c>
      <c r="E433" s="38">
        <v>23.502090386695254</v>
      </c>
      <c r="F433" s="38">
        <v>23.84273941604139</v>
      </c>
    </row>
    <row r="434" spans="1:6" ht="12.75">
      <c r="A434" s="9" t="s">
        <v>143</v>
      </c>
      <c r="B434" s="38">
        <v>1.0591129003609545</v>
      </c>
      <c r="C434" s="38">
        <v>0.729498224703967</v>
      </c>
      <c r="D434" s="38">
        <v>0.9069677221816832</v>
      </c>
      <c r="E434" s="38">
        <v>1.2899691745740434</v>
      </c>
      <c r="F434" s="38">
        <v>1.231628304930279</v>
      </c>
    </row>
    <row r="435" spans="1:7" ht="12.75">
      <c r="A435" s="47"/>
      <c r="B435" s="47"/>
      <c r="C435" s="47"/>
      <c r="D435" s="47"/>
      <c r="E435" s="47"/>
      <c r="F435" s="47"/>
      <c r="G435" s="47"/>
    </row>
    <row r="436" ht="15">
      <c r="A436" s="14" t="s">
        <v>151</v>
      </c>
    </row>
    <row r="438" spans="2:3" ht="12.75">
      <c r="B438" s="68">
        <v>64</v>
      </c>
      <c r="C438" s="9" t="s">
        <v>152</v>
      </c>
    </row>
    <row r="439" spans="2:3" ht="12.75">
      <c r="B439" s="68">
        <v>69.00833333333334</v>
      </c>
      <c r="C439" s="9" t="s">
        <v>153</v>
      </c>
    </row>
    <row r="440" spans="2:3" ht="12.75">
      <c r="B440" s="68">
        <v>23.481620144143324</v>
      </c>
      <c r="C440" s="9" t="s">
        <v>154</v>
      </c>
    </row>
    <row r="441" spans="2:3" ht="12.75">
      <c r="B441" s="68">
        <v>2.1435688399525015</v>
      </c>
      <c r="C441" s="9" t="s">
        <v>155</v>
      </c>
    </row>
    <row r="442" spans="2:3" ht="12.75">
      <c r="B442" s="69">
        <v>120</v>
      </c>
      <c r="C442" s="9" t="s">
        <v>156</v>
      </c>
    </row>
    <row r="443" spans="2:3" ht="12.75">
      <c r="B443" s="69">
        <v>119</v>
      </c>
      <c r="C443" s="9" t="s">
        <v>158</v>
      </c>
    </row>
    <row r="445" spans="2:3" ht="12.75">
      <c r="B445" s="70">
        <v>2.336446229291296</v>
      </c>
      <c r="C445" s="9" t="s">
        <v>157</v>
      </c>
    </row>
    <row r="446" spans="2:3" ht="12.75">
      <c r="B446" s="71">
        <v>0.010570229295336001</v>
      </c>
      <c r="C446" s="9" t="s">
        <v>159</v>
      </c>
    </row>
    <row r="447" spans="1:7" ht="12.75">
      <c r="A447" s="47"/>
      <c r="B447" s="47"/>
      <c r="C447" s="47"/>
      <c r="D447" s="47"/>
      <c r="E447" s="47"/>
      <c r="F447" s="47"/>
      <c r="G447" s="47"/>
    </row>
    <row r="448" ht="15">
      <c r="A448" s="14" t="s">
        <v>151</v>
      </c>
    </row>
    <row r="450" spans="2:3" ht="12.75">
      <c r="B450" s="68">
        <v>0.5</v>
      </c>
      <c r="C450" s="9" t="s">
        <v>152</v>
      </c>
    </row>
    <row r="451" spans="2:3" ht="12.75">
      <c r="B451" s="68">
        <v>0.6</v>
      </c>
      <c r="C451" s="9" t="s">
        <v>160</v>
      </c>
    </row>
    <row r="452" spans="2:3" ht="12.75">
      <c r="B452" s="68">
        <v>0.4919520370144726</v>
      </c>
      <c r="C452" s="9" t="s">
        <v>154</v>
      </c>
    </row>
    <row r="453" spans="2:3" ht="12.75">
      <c r="B453" s="68">
        <v>0.04490887131390718</v>
      </c>
      <c r="C453" s="9" t="s">
        <v>155</v>
      </c>
    </row>
    <row r="454" spans="2:3" ht="12.75">
      <c r="B454" s="69">
        <v>120</v>
      </c>
      <c r="C454" s="9" t="s">
        <v>156</v>
      </c>
    </row>
    <row r="455" ht="12.75">
      <c r="B455" s="69"/>
    </row>
    <row r="457" spans="2:3" ht="12.75">
      <c r="B457" s="70">
        <v>2.226731535981231</v>
      </c>
      <c r="C457" s="9" t="s">
        <v>161</v>
      </c>
    </row>
    <row r="458" spans="2:3" ht="12.75">
      <c r="B458" s="71">
        <v>0.025965221455135135</v>
      </c>
      <c r="C458" s="9" t="s">
        <v>162</v>
      </c>
    </row>
    <row r="459" spans="1:7" ht="12.75">
      <c r="A459" s="47"/>
      <c r="B459" s="47"/>
      <c r="C459" s="47"/>
      <c r="D459" s="47"/>
      <c r="E459" s="47"/>
      <c r="F459" s="47"/>
      <c r="G459" s="47"/>
    </row>
    <row r="460" ht="15">
      <c r="A460" s="14" t="s">
        <v>163</v>
      </c>
    </row>
    <row r="462" spans="2:3" ht="12.75">
      <c r="B462" s="68">
        <v>400</v>
      </c>
      <c r="C462" s="9" t="s">
        <v>164</v>
      </c>
    </row>
    <row r="463" spans="2:3" ht="12.75">
      <c r="B463" s="68">
        <v>551.3864845938378</v>
      </c>
      <c r="C463" s="9" t="s">
        <v>165</v>
      </c>
    </row>
    <row r="464" spans="2:3" ht="12.75">
      <c r="B464" s="69">
        <v>120</v>
      </c>
      <c r="C464" s="9" t="s">
        <v>156</v>
      </c>
    </row>
    <row r="465" spans="2:3" ht="12.75">
      <c r="B465" s="69">
        <v>119</v>
      </c>
      <c r="C465" s="9" t="s">
        <v>158</v>
      </c>
    </row>
    <row r="466" spans="2:3" ht="12.75">
      <c r="B466" s="70">
        <v>164.03747916666674</v>
      </c>
      <c r="C466" s="9" t="s">
        <v>166</v>
      </c>
    </row>
    <row r="468" spans="2:3" ht="12.75">
      <c r="B468" s="72">
        <v>0.003933726430926175</v>
      </c>
      <c r="C468" s="9" t="s">
        <v>159</v>
      </c>
    </row>
    <row r="469" spans="1:7" ht="12.75">
      <c r="A469" s="47"/>
      <c r="B469" s="47"/>
      <c r="C469" s="47"/>
      <c r="D469" s="47"/>
      <c r="E469" s="47"/>
      <c r="F469" s="47"/>
      <c r="G469" s="47"/>
    </row>
    <row r="470" ht="15">
      <c r="A470" s="14" t="s">
        <v>168</v>
      </c>
    </row>
    <row r="472" spans="2:3" ht="12.75">
      <c r="B472" s="11" t="s">
        <v>106</v>
      </c>
      <c r="C472" s="11" t="s">
        <v>107</v>
      </c>
    </row>
    <row r="473" spans="2:4" ht="12.75">
      <c r="B473" s="73">
        <v>72.58333333333333</v>
      </c>
      <c r="C473" s="73">
        <v>63.645833333333336</v>
      </c>
      <c r="D473" s="9" t="s">
        <v>57</v>
      </c>
    </row>
    <row r="474" spans="2:4" ht="12.75">
      <c r="B474" s="73">
        <v>23.38155647296799</v>
      </c>
      <c r="C474" s="73">
        <v>22.831006896029024</v>
      </c>
      <c r="D474" s="9" t="s">
        <v>154</v>
      </c>
    </row>
    <row r="475" spans="2:4" ht="12.75">
      <c r="B475" s="74">
        <v>72</v>
      </c>
      <c r="C475" s="74">
        <v>48</v>
      </c>
      <c r="D475" s="9" t="s">
        <v>156</v>
      </c>
    </row>
    <row r="477" spans="3:4" ht="12.75">
      <c r="C477" s="69">
        <v>118</v>
      </c>
      <c r="D477" s="9" t="s">
        <v>158</v>
      </c>
    </row>
    <row r="478" spans="3:4" ht="12.75">
      <c r="C478" s="75">
        <v>8.937499999999993</v>
      </c>
      <c r="D478" s="9" t="s">
        <v>171</v>
      </c>
    </row>
    <row r="479" spans="3:4" ht="12.75">
      <c r="C479" s="75">
        <v>536.5633827683614</v>
      </c>
      <c r="D479" s="9" t="s">
        <v>169</v>
      </c>
    </row>
    <row r="480" spans="3:4" ht="12.75">
      <c r="C480" s="75">
        <v>23.163837824686162</v>
      </c>
      <c r="D480" s="9" t="s">
        <v>170</v>
      </c>
    </row>
    <row r="481" spans="3:4" ht="12.75">
      <c r="C481" s="75">
        <v>4.316326332981593</v>
      </c>
      <c r="D481" s="9" t="s">
        <v>172</v>
      </c>
    </row>
    <row r="482" spans="3:4" ht="12.75">
      <c r="C482" s="9">
        <v>0</v>
      </c>
      <c r="D482" s="9" t="s">
        <v>173</v>
      </c>
    </row>
    <row r="484" spans="3:4" ht="12.75">
      <c r="C484" s="70">
        <v>2.070626572348673</v>
      </c>
      <c r="D484" s="9" t="s">
        <v>157</v>
      </c>
    </row>
    <row r="485" spans="3:4" ht="12.75">
      <c r="C485" s="71">
        <v>0.020287405996924086</v>
      </c>
      <c r="D485" s="9" t="s">
        <v>159</v>
      </c>
    </row>
    <row r="488" ht="12.75">
      <c r="B488" s="9" t="s">
        <v>174</v>
      </c>
    </row>
    <row r="489" spans="3:4" ht="12.75">
      <c r="C489" s="38">
        <v>546.6971830985913</v>
      </c>
      <c r="D489" s="9" t="s">
        <v>176</v>
      </c>
    </row>
    <row r="490" spans="3:4" ht="12.75">
      <c r="C490" s="38">
        <v>521.2548758865248</v>
      </c>
      <c r="D490" s="9" t="s">
        <v>177</v>
      </c>
    </row>
    <row r="491" spans="3:4" ht="12.75">
      <c r="C491" s="70">
        <v>1.0488097251249602</v>
      </c>
      <c r="D491" s="9" t="s">
        <v>40</v>
      </c>
    </row>
    <row r="492" spans="3:4" ht="12.75">
      <c r="C492" s="76">
        <v>0.8728358029772222</v>
      </c>
      <c r="D492" s="9" t="s">
        <v>175</v>
      </c>
    </row>
    <row r="493" spans="1:7" ht="12.75">
      <c r="A493" s="47"/>
      <c r="B493" s="47"/>
      <c r="C493" s="47"/>
      <c r="D493" s="47"/>
      <c r="E493" s="47"/>
      <c r="F493" s="47"/>
      <c r="G493" s="47"/>
    </row>
    <row r="494" ht="15">
      <c r="A494" s="14" t="s">
        <v>178</v>
      </c>
    </row>
    <row r="496" spans="1:6" ht="12.75">
      <c r="A496" s="9" t="s">
        <v>45</v>
      </c>
      <c r="B496" s="77" t="s">
        <v>179</v>
      </c>
      <c r="C496" s="79" t="s">
        <v>156</v>
      </c>
      <c r="D496" s="81" t="s">
        <v>180</v>
      </c>
      <c r="E496" s="36"/>
      <c r="F496"/>
    </row>
    <row r="497" spans="1:6" ht="12.75">
      <c r="A497" s="32">
        <v>22.158333333333335</v>
      </c>
      <c r="B497" s="78">
        <v>21.77777777777778</v>
      </c>
      <c r="C497" s="80">
        <v>18</v>
      </c>
      <c r="D497" s="38">
        <v>2.1297764465826687</v>
      </c>
      <c r="E497" s="9" t="s">
        <v>8</v>
      </c>
      <c r="F497"/>
    </row>
    <row r="498" spans="1:6" ht="12.75">
      <c r="A498" s="32">
        <v>22.158333333333335</v>
      </c>
      <c r="B498" s="78">
        <v>21.869565217391305</v>
      </c>
      <c r="C498" s="80">
        <v>23</v>
      </c>
      <c r="D498" s="38">
        <v>1.6869646713465998</v>
      </c>
      <c r="E498" s="9" t="s">
        <v>9</v>
      </c>
      <c r="F498"/>
    </row>
    <row r="499" spans="1:6" ht="12.75">
      <c r="A499" s="32">
        <v>22.158333333333335</v>
      </c>
      <c r="B499" s="78">
        <v>22.285714285714285</v>
      </c>
      <c r="C499" s="80">
        <v>28</v>
      </c>
      <c r="D499" s="38">
        <v>2.3389953977935636</v>
      </c>
      <c r="E499" s="9" t="s">
        <v>10</v>
      </c>
      <c r="F499"/>
    </row>
    <row r="500" spans="1:6" ht="12.75">
      <c r="A500" s="32">
        <v>22.158333333333335</v>
      </c>
      <c r="B500" s="78">
        <v>22.21212121212121</v>
      </c>
      <c r="C500" s="80">
        <v>33</v>
      </c>
      <c r="D500" s="38">
        <v>3.6379731286594854</v>
      </c>
      <c r="E500" s="9" t="s">
        <v>11</v>
      </c>
      <c r="F500"/>
    </row>
    <row r="501" spans="1:6" ht="12.75">
      <c r="A501" s="32">
        <v>22.158333333333335</v>
      </c>
      <c r="B501" s="78">
        <v>22.61111111111111</v>
      </c>
      <c r="C501" s="80">
        <v>18</v>
      </c>
      <c r="D501" s="38">
        <v>2.4766887023008315</v>
      </c>
      <c r="E501" s="9" t="s">
        <v>12</v>
      </c>
      <c r="F501"/>
    </row>
    <row r="502" spans="1:5" ht="12.75">
      <c r="A502" s="9" t="s">
        <v>45</v>
      </c>
      <c r="B502" s="82">
        <v>22.158333333333335</v>
      </c>
      <c r="C502" s="83">
        <v>120</v>
      </c>
      <c r="D502" s="84">
        <v>2.6314064148071</v>
      </c>
      <c r="E502" s="85" t="s">
        <v>181</v>
      </c>
    </row>
    <row r="503" ht="12.75">
      <c r="B503" s="9" t="s">
        <v>45</v>
      </c>
    </row>
    <row r="504" spans="1:5" ht="12.75">
      <c r="A504" s="9" t="s">
        <v>182</v>
      </c>
      <c r="B504" s="38" t="s">
        <v>45</v>
      </c>
      <c r="D504" s="68"/>
      <c r="E504" s="70"/>
    </row>
    <row r="505" spans="1:6" ht="12.75">
      <c r="A505" s="86" t="s">
        <v>183</v>
      </c>
      <c r="B505" s="81" t="s">
        <v>184</v>
      </c>
      <c r="C505" s="36" t="s">
        <v>185</v>
      </c>
      <c r="D505" s="87" t="s">
        <v>186</v>
      </c>
      <c r="E505" s="88" t="s">
        <v>40</v>
      </c>
      <c r="F505" s="36" t="s">
        <v>187</v>
      </c>
    </row>
    <row r="506" spans="1:6" ht="12.75">
      <c r="A506" s="9" t="s">
        <v>188</v>
      </c>
      <c r="B506" s="38">
        <v>8.764644896166645</v>
      </c>
      <c r="C506" s="9">
        <v>4</v>
      </c>
      <c r="D506" s="68">
        <v>2.1911612240416614</v>
      </c>
      <c r="E506" s="70">
        <v>0.30909615853696343</v>
      </c>
      <c r="F506" s="76">
        <v>0.8713993164857462</v>
      </c>
    </row>
    <row r="507" spans="1:5" ht="12.75">
      <c r="A507" s="9" t="s">
        <v>189</v>
      </c>
      <c r="B507" s="38">
        <v>815.2270217705002</v>
      </c>
      <c r="C507" s="9">
        <v>115</v>
      </c>
      <c r="D507" s="68">
        <v>7.088930624091306</v>
      </c>
      <c r="E507" s="70"/>
    </row>
    <row r="508" spans="1:6" ht="12.75">
      <c r="A508" s="85" t="s">
        <v>181</v>
      </c>
      <c r="B508" s="84">
        <v>823.9916666666668</v>
      </c>
      <c r="C508" s="85">
        <v>119</v>
      </c>
      <c r="D508" s="89"/>
      <c r="E508" s="90"/>
      <c r="F508" s="85"/>
    </row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>
      <c r="I529" s="9" t="s">
        <v>45</v>
      </c>
    </row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>
      <c r="F551" s="9" t="s">
        <v>45</v>
      </c>
    </row>
    <row r="552" spans="1:7" ht="12.75">
      <c r="A552" s="47"/>
      <c r="B552" s="47"/>
      <c r="C552" s="47"/>
      <c r="D552" s="47"/>
      <c r="E552" s="47"/>
      <c r="F552" s="47"/>
      <c r="G552" s="47"/>
    </row>
    <row r="553" ht="15">
      <c r="A553" s="14" t="s">
        <v>190</v>
      </c>
    </row>
    <row r="555" spans="2:5" ht="12.75">
      <c r="B555" s="91" t="s">
        <v>191</v>
      </c>
      <c r="C555" s="92">
        <v>0.2782099495736753</v>
      </c>
      <c r="D555" s="11" t="s">
        <v>194</v>
      </c>
      <c r="E555" s="93">
        <v>120</v>
      </c>
    </row>
    <row r="556" spans="2:5" ht="12.75">
      <c r="B556" s="91" t="s">
        <v>192</v>
      </c>
      <c r="C556" s="92">
        <v>0.5274561115141954</v>
      </c>
      <c r="D556" s="11" t="s">
        <v>195</v>
      </c>
      <c r="E556" s="93">
        <v>1</v>
      </c>
    </row>
    <row r="557" spans="2:5" ht="12.75">
      <c r="B557" s="91" t="s">
        <v>193</v>
      </c>
      <c r="C557" s="92">
        <v>20.033922110186058</v>
      </c>
      <c r="D557" s="11" t="s">
        <v>196</v>
      </c>
      <c r="E557" s="94" t="s">
        <v>0</v>
      </c>
    </row>
    <row r="559" ht="12.75">
      <c r="A559" s="9" t="s">
        <v>182</v>
      </c>
    </row>
    <row r="560" spans="1:6" ht="12.75">
      <c r="A560" s="36" t="s">
        <v>183</v>
      </c>
      <c r="B560" s="36" t="s">
        <v>206</v>
      </c>
      <c r="C560" s="112" t="s">
        <v>207</v>
      </c>
      <c r="D560" s="36" t="s">
        <v>186</v>
      </c>
      <c r="E560" s="36" t="s">
        <v>40</v>
      </c>
      <c r="F560" s="36" t="s">
        <v>175</v>
      </c>
    </row>
    <row r="561" spans="1:6" ht="12.75">
      <c r="A561" s="11" t="s">
        <v>208</v>
      </c>
      <c r="B561" s="110">
        <v>18254.74352286046</v>
      </c>
      <c r="C561" s="113">
        <v>1</v>
      </c>
      <c r="D561" s="96">
        <v>18254.74352286046</v>
      </c>
      <c r="E561" s="70">
        <v>45.482441923802355</v>
      </c>
      <c r="F561" s="98">
        <v>6.028349697208083E-10</v>
      </c>
    </row>
    <row r="562" spans="1:4" ht="12.75">
      <c r="A562" s="11" t="s">
        <v>209</v>
      </c>
      <c r="B562" s="110">
        <v>47360.24814380621</v>
      </c>
      <c r="C562" s="113">
        <v>118</v>
      </c>
      <c r="D562" s="96">
        <v>401.35803511700175</v>
      </c>
    </row>
    <row r="563" spans="1:6" ht="12.75">
      <c r="A563" s="109" t="s">
        <v>181</v>
      </c>
      <c r="B563" s="111">
        <v>65614.99166666667</v>
      </c>
      <c r="C563" s="114">
        <v>119</v>
      </c>
      <c r="D563" s="85"/>
      <c r="E563" s="85"/>
      <c r="F563" s="85"/>
    </row>
    <row r="566" spans="1:9" ht="12.75">
      <c r="A566" s="9" t="s">
        <v>197</v>
      </c>
      <c r="D566" s="99"/>
      <c r="F566" s="107" t="s">
        <v>205</v>
      </c>
      <c r="G566" s="108"/>
      <c r="H566" s="99"/>
      <c r="I566" s="99"/>
    </row>
    <row r="567" spans="1:9" ht="12.75">
      <c r="A567" s="36" t="s">
        <v>198</v>
      </c>
      <c r="B567" s="36" t="s">
        <v>199</v>
      </c>
      <c r="C567" s="36" t="s">
        <v>200</v>
      </c>
      <c r="D567" s="101" t="s">
        <v>201</v>
      </c>
      <c r="E567" s="36" t="s">
        <v>175</v>
      </c>
      <c r="F567" s="36" t="s">
        <v>202</v>
      </c>
      <c r="G567" s="36" t="s">
        <v>203</v>
      </c>
      <c r="H567" s="99"/>
      <c r="I567" s="99"/>
    </row>
    <row r="568" spans="1:9" ht="12.75">
      <c r="A568" s="97" t="s">
        <v>204</v>
      </c>
      <c r="B568" s="95">
        <v>8.298163345056622</v>
      </c>
      <c r="C568" s="96">
        <v>9.185905553690592</v>
      </c>
      <c r="D568" s="99">
        <v>0.9033582259859722</v>
      </c>
      <c r="E568" s="76">
        <v>0.36817626369707424</v>
      </c>
      <c r="F568" s="95">
        <v>-9.892430292085802</v>
      </c>
      <c r="G568" s="95">
        <v>26.488756982199046</v>
      </c>
      <c r="H568" s="99"/>
      <c r="I568" s="99"/>
    </row>
    <row r="569" spans="1:9" ht="12.75">
      <c r="A569" s="102" t="s">
        <v>5</v>
      </c>
      <c r="B569" s="103">
        <v>29.25791324736227</v>
      </c>
      <c r="C569" s="104">
        <v>4.338318781865082</v>
      </c>
      <c r="D569" s="105">
        <v>6.744067164834768</v>
      </c>
      <c r="E569" s="106">
        <v>6.028349697207902E-10</v>
      </c>
      <c r="F569" s="103">
        <v>20.666861056804493</v>
      </c>
      <c r="G569" s="103">
        <v>37.84896543792005</v>
      </c>
      <c r="H569" s="99"/>
      <c r="I569" s="99"/>
    </row>
    <row r="571" ht="12.75">
      <c r="A571" s="40" t="s">
        <v>216</v>
      </c>
    </row>
    <row r="572" spans="1:7" ht="12.75">
      <c r="A572" s="116"/>
      <c r="B572" s="118"/>
      <c r="C572" s="120" t="s">
        <v>214</v>
      </c>
      <c r="D572" s="121"/>
      <c r="E572" s="120" t="s">
        <v>215</v>
      </c>
      <c r="F572" s="121"/>
      <c r="G572" s="100"/>
    </row>
    <row r="573" spans="1:7" ht="12.75">
      <c r="A573" s="117" t="s">
        <v>5</v>
      </c>
      <c r="B573" s="119" t="s">
        <v>213</v>
      </c>
      <c r="C573" s="119" t="s">
        <v>210</v>
      </c>
      <c r="D573" s="119" t="s">
        <v>211</v>
      </c>
      <c r="E573" s="119" t="s">
        <v>210</v>
      </c>
      <c r="F573" s="119" t="s">
        <v>211</v>
      </c>
      <c r="G573" s="115" t="s">
        <v>212</v>
      </c>
    </row>
    <row r="574" spans="1:7" ht="12.75">
      <c r="A574" s="122">
        <v>2</v>
      </c>
      <c r="B574" s="123">
        <v>66.81398983978116</v>
      </c>
      <c r="C574" s="123">
        <v>63.13552105700899</v>
      </c>
      <c r="D574" s="123">
        <v>70.49245862255333</v>
      </c>
      <c r="E574" s="123">
        <v>26.971200367779367</v>
      </c>
      <c r="F574" s="123">
        <v>106.65677931178294</v>
      </c>
      <c r="G574" s="124">
        <v>0.008597108245408353</v>
      </c>
    </row>
    <row r="575" spans="1:7" ht="12.75">
      <c r="A575" s="47"/>
      <c r="B575" s="47"/>
      <c r="C575" s="47"/>
      <c r="D575" s="47"/>
      <c r="E575" s="47"/>
      <c r="F575" s="47"/>
      <c r="G575" s="47"/>
    </row>
    <row r="576" ht="15">
      <c r="A576" s="14" t="s">
        <v>217</v>
      </c>
    </row>
    <row r="578" spans="4:5" ht="12.75">
      <c r="D578" s="126" t="s">
        <v>4</v>
      </c>
      <c r="E578" s="127"/>
    </row>
    <row r="579" spans="4:6" ht="13.5" thickBot="1">
      <c r="D579" s="128" t="s">
        <v>218</v>
      </c>
      <c r="E579" s="128" t="s">
        <v>219</v>
      </c>
      <c r="F579" s="128" t="s">
        <v>220</v>
      </c>
    </row>
    <row r="580" spans="2:6" ht="12.75">
      <c r="B580" s="129" t="s">
        <v>8</v>
      </c>
      <c r="C580" s="130" t="s">
        <v>221</v>
      </c>
      <c r="D580" s="138">
        <v>7</v>
      </c>
      <c r="E580" s="140">
        <v>11</v>
      </c>
      <c r="F580" s="135">
        <v>18</v>
      </c>
    </row>
    <row r="581" spans="1:6" ht="12.75">
      <c r="A581" s="125" t="s">
        <v>7</v>
      </c>
      <c r="C581" s="9" t="s">
        <v>222</v>
      </c>
      <c r="D581" s="134">
        <v>5.85</v>
      </c>
      <c r="E581" s="141">
        <v>12.15</v>
      </c>
      <c r="F581" s="136">
        <v>18</v>
      </c>
    </row>
    <row r="582" spans="2:6" ht="12.75">
      <c r="B582" s="129" t="s">
        <v>9</v>
      </c>
      <c r="C582" s="130" t="s">
        <v>221</v>
      </c>
      <c r="D582" s="133">
        <v>7</v>
      </c>
      <c r="E582" s="142">
        <v>16</v>
      </c>
      <c r="F582" s="135">
        <v>23</v>
      </c>
    </row>
    <row r="583" spans="3:6" ht="12.75">
      <c r="C583" s="9" t="s">
        <v>222</v>
      </c>
      <c r="D583" s="134">
        <v>7.475</v>
      </c>
      <c r="E583" s="141">
        <v>15.525</v>
      </c>
      <c r="F583" s="136">
        <v>23</v>
      </c>
    </row>
    <row r="584" spans="2:6" ht="12.75">
      <c r="B584" s="129" t="s">
        <v>10</v>
      </c>
      <c r="C584" s="130" t="s">
        <v>221</v>
      </c>
      <c r="D584" s="133">
        <v>10</v>
      </c>
      <c r="E584" s="142">
        <v>18</v>
      </c>
      <c r="F584" s="135">
        <v>28</v>
      </c>
    </row>
    <row r="585" spans="3:6" ht="12.75">
      <c r="C585" s="9" t="s">
        <v>222</v>
      </c>
      <c r="D585" s="134">
        <v>9.1</v>
      </c>
      <c r="E585" s="141">
        <v>18.9</v>
      </c>
      <c r="F585" s="136">
        <v>28</v>
      </c>
    </row>
    <row r="586" spans="2:6" ht="12.75">
      <c r="B586" s="129" t="s">
        <v>11</v>
      </c>
      <c r="C586" s="130" t="s">
        <v>221</v>
      </c>
      <c r="D586" s="133">
        <v>10</v>
      </c>
      <c r="E586" s="142">
        <v>23</v>
      </c>
      <c r="F586" s="135">
        <v>33</v>
      </c>
    </row>
    <row r="587" spans="3:6" ht="12.75">
      <c r="C587" s="9" t="s">
        <v>222</v>
      </c>
      <c r="D587" s="134">
        <v>10.725</v>
      </c>
      <c r="E587" s="141">
        <v>22.275</v>
      </c>
      <c r="F587" s="136">
        <v>33</v>
      </c>
    </row>
    <row r="588" spans="2:6" ht="12.75">
      <c r="B588" s="129" t="s">
        <v>12</v>
      </c>
      <c r="C588" s="130" t="s">
        <v>221</v>
      </c>
      <c r="D588" s="133">
        <v>5</v>
      </c>
      <c r="E588" s="142">
        <v>13</v>
      </c>
      <c r="F588" s="135">
        <v>18</v>
      </c>
    </row>
    <row r="589" spans="3:6" ht="13.5" thickBot="1">
      <c r="C589" s="9" t="s">
        <v>222</v>
      </c>
      <c r="D589" s="139">
        <v>5.85</v>
      </c>
      <c r="E589" s="143">
        <v>12.15</v>
      </c>
      <c r="F589" s="136">
        <v>18</v>
      </c>
    </row>
    <row r="590" spans="2:6" ht="12.75">
      <c r="B590" s="129" t="s">
        <v>181</v>
      </c>
      <c r="C590" s="130" t="s">
        <v>221</v>
      </c>
      <c r="D590" s="137">
        <v>39</v>
      </c>
      <c r="E590" s="137">
        <v>81</v>
      </c>
      <c r="F590" s="132">
        <v>120</v>
      </c>
    </row>
    <row r="591" spans="3:6" ht="12.75">
      <c r="C591" s="9" t="s">
        <v>222</v>
      </c>
      <c r="D591" s="131">
        <v>39</v>
      </c>
      <c r="E591" s="131">
        <v>81</v>
      </c>
      <c r="F591" s="131">
        <v>120</v>
      </c>
    </row>
    <row r="593" spans="4:5" ht="12.75">
      <c r="D593" s="144">
        <v>0.7670769023426027</v>
      </c>
      <c r="E593" s="9" t="s">
        <v>166</v>
      </c>
    </row>
    <row r="594" spans="4:5" ht="12.75">
      <c r="D594" s="9">
        <v>4</v>
      </c>
      <c r="E594" s="9" t="s">
        <v>158</v>
      </c>
    </row>
    <row r="595" spans="4:5" ht="12.75">
      <c r="D595" s="76">
        <v>0.9428065710118805</v>
      </c>
      <c r="E595" s="9" t="s">
        <v>175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5.7109375" style="3" bestFit="1" customWidth="1"/>
    <col min="2" max="2" width="10.140625" style="4" bestFit="1" customWidth="1"/>
    <col min="3" max="3" width="5.00390625" style="4" bestFit="1" customWidth="1"/>
    <col min="4" max="4" width="5.140625" style="4" bestFit="1" customWidth="1"/>
    <col min="5" max="5" width="7.7109375" style="4" bestFit="1" customWidth="1"/>
    <col min="6" max="6" width="6.00390625" style="4" bestFit="1" customWidth="1"/>
    <col min="7" max="7" width="8.7109375" style="4" bestFit="1" customWidth="1"/>
    <col min="8" max="8" width="4.421875" style="4" bestFit="1" customWidth="1"/>
    <col min="9" max="9" width="10.28125" style="4" customWidth="1"/>
    <col min="10" max="10" width="12.00390625" style="4" customWidth="1"/>
    <col min="11" max="15" width="13.8515625" style="4" customWidth="1"/>
  </cols>
  <sheetData>
    <row r="1" spans="1:15" s="7" customFormat="1" ht="12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2" t="s">
        <v>106</v>
      </c>
      <c r="J1" s="12" t="s">
        <v>107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</row>
    <row r="2" spans="1:15" ht="12.75">
      <c r="A2" s="1">
        <v>30</v>
      </c>
      <c r="B2" s="2">
        <v>2</v>
      </c>
      <c r="C2" s="1">
        <v>19</v>
      </c>
      <c r="D2" s="2">
        <v>1</v>
      </c>
      <c r="E2" s="2">
        <v>0</v>
      </c>
      <c r="F2" s="2">
        <v>1.5</v>
      </c>
      <c r="G2" s="2">
        <v>18</v>
      </c>
      <c r="H2" s="2">
        <v>4</v>
      </c>
      <c r="I2" s="4">
        <f aca="true" t="shared" si="0" ref="I2:I33">IF(D2=1,A2,"")</f>
        <v>30</v>
      </c>
      <c r="J2" s="4">
        <f aca="true" t="shared" si="1" ref="J2:J33">IF(D2=0,A2,"")</f>
      </c>
      <c r="K2" s="4">
        <f>IF(H2=1,C2,"")</f>
      </c>
      <c r="L2" s="4">
        <f>IF(H2=2,C2,"")</f>
      </c>
      <c r="M2" s="4">
        <f>IF(H2=3,C2,"")</f>
      </c>
      <c r="N2" s="4">
        <f>IF(H2=4,C2,"")</f>
        <v>19</v>
      </c>
      <c r="O2" s="4">
        <f>IF(H2=5,C2,"")</f>
      </c>
    </row>
    <row r="3" spans="1:15" ht="12.75">
      <c r="A3" s="3">
        <v>32</v>
      </c>
      <c r="B3" s="4">
        <v>3</v>
      </c>
      <c r="C3" s="4">
        <v>12</v>
      </c>
      <c r="D3" s="4">
        <v>1</v>
      </c>
      <c r="E3" s="4">
        <v>0</v>
      </c>
      <c r="F3" s="4">
        <v>1</v>
      </c>
      <c r="G3" s="4">
        <v>6</v>
      </c>
      <c r="H3" s="4">
        <v>4</v>
      </c>
      <c r="I3" s="4">
        <f t="shared" si="0"/>
        <v>32</v>
      </c>
      <c r="J3" s="4">
        <f t="shared" si="1"/>
      </c>
      <c r="K3" s="4">
        <f aca="true" t="shared" si="2" ref="K3:K66">IF(H3=1,C3,"")</f>
      </c>
      <c r="L3" s="4">
        <f aca="true" t="shared" si="3" ref="L3:L66">IF(H3=2,C3,"")</f>
      </c>
      <c r="M3" s="4">
        <f aca="true" t="shared" si="4" ref="M3:M66">IF(H3=3,C3,"")</f>
      </c>
      <c r="N3" s="4">
        <f aca="true" t="shared" si="5" ref="N3:N66">IF(H3=4,C3,"")</f>
        <v>12</v>
      </c>
      <c r="O3" s="4">
        <f aca="true" t="shared" si="6" ref="O3:O66">IF(H3=5,C3,"")</f>
      </c>
    </row>
    <row r="4" spans="1:15" ht="12.75">
      <c r="A4" s="1">
        <v>34</v>
      </c>
      <c r="B4" s="2">
        <v>2</v>
      </c>
      <c r="C4" s="1">
        <v>24</v>
      </c>
      <c r="D4" s="2">
        <v>1</v>
      </c>
      <c r="E4" s="2">
        <v>0</v>
      </c>
      <c r="F4" s="2">
        <v>1.5</v>
      </c>
      <c r="G4" s="2">
        <v>28</v>
      </c>
      <c r="H4" s="2">
        <v>1</v>
      </c>
      <c r="I4" s="4">
        <f t="shared" si="0"/>
        <v>34</v>
      </c>
      <c r="J4" s="4">
        <f t="shared" si="1"/>
      </c>
      <c r="K4" s="4">
        <f t="shared" si="2"/>
        <v>24</v>
      </c>
      <c r="L4" s="4">
        <f t="shared" si="3"/>
      </c>
      <c r="M4" s="4">
        <f t="shared" si="4"/>
      </c>
      <c r="N4" s="4">
        <f t="shared" si="5"/>
      </c>
      <c r="O4" s="4">
        <f t="shared" si="6"/>
      </c>
    </row>
    <row r="5" spans="1:15" ht="12.75">
      <c r="A5" s="1">
        <v>35</v>
      </c>
      <c r="B5" s="2">
        <v>4</v>
      </c>
      <c r="C5" s="1">
        <v>23</v>
      </c>
      <c r="D5" s="2">
        <v>1</v>
      </c>
      <c r="E5" s="2">
        <v>0</v>
      </c>
      <c r="F5" s="2">
        <v>2</v>
      </c>
      <c r="G5" s="2">
        <v>19</v>
      </c>
      <c r="H5" s="2">
        <v>4</v>
      </c>
      <c r="I5" s="4">
        <f t="shared" si="0"/>
        <v>35</v>
      </c>
      <c r="J5" s="4">
        <f t="shared" si="1"/>
      </c>
      <c r="K5" s="4">
        <f t="shared" si="2"/>
      </c>
      <c r="L5" s="4">
        <f t="shared" si="3"/>
      </c>
      <c r="M5" s="4">
        <f t="shared" si="4"/>
      </c>
      <c r="N5" s="4">
        <f t="shared" si="5"/>
        <v>23</v>
      </c>
      <c r="O5" s="4">
        <f t="shared" si="6"/>
      </c>
    </row>
    <row r="6" spans="1:15" ht="12.75">
      <c r="A6" s="1">
        <v>36</v>
      </c>
      <c r="B6" s="2">
        <v>6</v>
      </c>
      <c r="C6" s="1">
        <v>17</v>
      </c>
      <c r="D6" s="2">
        <v>0</v>
      </c>
      <c r="E6" s="2">
        <v>0</v>
      </c>
      <c r="F6" s="2">
        <v>2</v>
      </c>
      <c r="G6" s="2">
        <v>12</v>
      </c>
      <c r="H6" s="2">
        <v>1</v>
      </c>
      <c r="I6" s="4">
        <f t="shared" si="0"/>
      </c>
      <c r="J6" s="4">
        <f t="shared" si="1"/>
        <v>36</v>
      </c>
      <c r="K6" s="4">
        <f t="shared" si="2"/>
        <v>17</v>
      </c>
      <c r="L6" s="4">
        <f t="shared" si="3"/>
      </c>
      <c r="M6" s="4">
        <f t="shared" si="4"/>
      </c>
      <c r="N6" s="4">
        <f t="shared" si="5"/>
      </c>
      <c r="O6" s="4">
        <f t="shared" si="6"/>
      </c>
    </row>
    <row r="7" spans="1:15" ht="12.75">
      <c r="A7" s="1">
        <v>37</v>
      </c>
      <c r="B7" s="2">
        <v>2</v>
      </c>
      <c r="C7" s="1">
        <v>21</v>
      </c>
      <c r="D7" s="2">
        <v>1</v>
      </c>
      <c r="E7" s="2">
        <v>0</v>
      </c>
      <c r="F7" s="2">
        <v>1.5</v>
      </c>
      <c r="G7" s="2">
        <v>28</v>
      </c>
      <c r="H7" s="2">
        <v>1</v>
      </c>
      <c r="I7" s="4">
        <f t="shared" si="0"/>
        <v>37</v>
      </c>
      <c r="J7" s="4">
        <f t="shared" si="1"/>
      </c>
      <c r="K7" s="4">
        <f t="shared" si="2"/>
        <v>21</v>
      </c>
      <c r="L7" s="4">
        <f t="shared" si="3"/>
      </c>
      <c r="M7" s="4">
        <f t="shared" si="4"/>
      </c>
      <c r="N7" s="4">
        <f t="shared" si="5"/>
      </c>
      <c r="O7" s="4">
        <f t="shared" si="6"/>
      </c>
    </row>
    <row r="8" spans="1:15" ht="12.75">
      <c r="A8" s="1">
        <v>40</v>
      </c>
      <c r="B8" s="2">
        <v>4</v>
      </c>
      <c r="C8" s="1">
        <v>20</v>
      </c>
      <c r="D8" s="2">
        <v>0</v>
      </c>
      <c r="E8" s="2">
        <v>0</v>
      </c>
      <c r="F8" s="2">
        <v>2.5</v>
      </c>
      <c r="G8" s="2">
        <v>14</v>
      </c>
      <c r="H8" s="2">
        <v>4</v>
      </c>
      <c r="I8" s="4">
        <f t="shared" si="0"/>
      </c>
      <c r="J8" s="4">
        <f t="shared" si="1"/>
        <v>40</v>
      </c>
      <c r="K8" s="4">
        <f t="shared" si="2"/>
      </c>
      <c r="L8" s="4">
        <f t="shared" si="3"/>
      </c>
      <c r="M8" s="4">
        <f t="shared" si="4"/>
      </c>
      <c r="N8" s="4">
        <f t="shared" si="5"/>
        <v>20</v>
      </c>
      <c r="O8" s="4">
        <f t="shared" si="6"/>
      </c>
    </row>
    <row r="9" spans="1:15" ht="12.75">
      <c r="A9" s="1">
        <v>40</v>
      </c>
      <c r="B9" s="2">
        <v>4</v>
      </c>
      <c r="C9" s="1">
        <v>21</v>
      </c>
      <c r="D9" s="2">
        <v>1</v>
      </c>
      <c r="E9" s="2">
        <v>1</v>
      </c>
      <c r="F9" s="2">
        <v>2</v>
      </c>
      <c r="G9" s="2">
        <v>9</v>
      </c>
      <c r="H9" s="2">
        <v>4</v>
      </c>
      <c r="I9" s="4">
        <f t="shared" si="0"/>
        <v>40</v>
      </c>
      <c r="J9" s="4">
        <f t="shared" si="1"/>
      </c>
      <c r="K9" s="4">
        <f t="shared" si="2"/>
      </c>
      <c r="L9" s="4">
        <f t="shared" si="3"/>
      </c>
      <c r="M9" s="4">
        <f t="shared" si="4"/>
      </c>
      <c r="N9" s="4">
        <f t="shared" si="5"/>
        <v>21</v>
      </c>
      <c r="O9" s="4">
        <f t="shared" si="6"/>
      </c>
    </row>
    <row r="10" spans="1:15" ht="12.75">
      <c r="A10" s="1">
        <v>40</v>
      </c>
      <c r="B10" s="2">
        <v>4</v>
      </c>
      <c r="C10" s="1">
        <v>23</v>
      </c>
      <c r="D10" s="2">
        <v>0</v>
      </c>
      <c r="E10" s="2">
        <v>1</v>
      </c>
      <c r="F10" s="2">
        <v>2</v>
      </c>
      <c r="G10" s="2">
        <v>24</v>
      </c>
      <c r="H10" s="2">
        <v>4</v>
      </c>
      <c r="I10" s="4">
        <f t="shared" si="0"/>
      </c>
      <c r="J10" s="4">
        <f t="shared" si="1"/>
        <v>40</v>
      </c>
      <c r="K10" s="4">
        <f t="shared" si="2"/>
      </c>
      <c r="L10" s="4">
        <f t="shared" si="3"/>
      </c>
      <c r="M10" s="4">
        <f t="shared" si="4"/>
      </c>
      <c r="N10" s="4">
        <f t="shared" si="5"/>
        <v>23</v>
      </c>
      <c r="O10" s="4">
        <f t="shared" si="6"/>
      </c>
    </row>
    <row r="11" spans="1:15" ht="12.75">
      <c r="A11" s="1">
        <v>40</v>
      </c>
      <c r="B11" s="2">
        <v>3</v>
      </c>
      <c r="C11" s="1">
        <v>24</v>
      </c>
      <c r="D11" s="2">
        <v>1</v>
      </c>
      <c r="E11" s="2">
        <v>1</v>
      </c>
      <c r="F11" s="2">
        <v>2</v>
      </c>
      <c r="G11" s="2">
        <v>8</v>
      </c>
      <c r="H11" s="2">
        <v>4</v>
      </c>
      <c r="I11" s="4">
        <f t="shared" si="0"/>
        <v>40</v>
      </c>
      <c r="J11" s="4">
        <f t="shared" si="1"/>
      </c>
      <c r="K11" s="4">
        <f t="shared" si="2"/>
      </c>
      <c r="L11" s="4">
        <f t="shared" si="3"/>
      </c>
      <c r="M11" s="4">
        <f t="shared" si="4"/>
      </c>
      <c r="N11" s="4">
        <f t="shared" si="5"/>
        <v>24</v>
      </c>
      <c r="O11" s="4">
        <f t="shared" si="6"/>
      </c>
    </row>
    <row r="12" spans="1:15" ht="12.75">
      <c r="A12" s="1">
        <v>40</v>
      </c>
      <c r="B12" s="2">
        <v>3</v>
      </c>
      <c r="C12" s="1">
        <v>24</v>
      </c>
      <c r="D12" s="2">
        <v>0</v>
      </c>
      <c r="E12" s="2">
        <v>1</v>
      </c>
      <c r="F12" s="2">
        <v>2</v>
      </c>
      <c r="G12" s="2">
        <v>10</v>
      </c>
      <c r="H12" s="2">
        <v>4</v>
      </c>
      <c r="I12" s="4">
        <f t="shared" si="0"/>
      </c>
      <c r="J12" s="4">
        <f t="shared" si="1"/>
        <v>40</v>
      </c>
      <c r="K12" s="4">
        <f t="shared" si="2"/>
      </c>
      <c r="L12" s="4">
        <f t="shared" si="3"/>
      </c>
      <c r="M12" s="4">
        <f t="shared" si="4"/>
      </c>
      <c r="N12" s="4">
        <f t="shared" si="5"/>
        <v>24</v>
      </c>
      <c r="O12" s="4">
        <f t="shared" si="6"/>
      </c>
    </row>
    <row r="13" spans="1:15" ht="12.75">
      <c r="A13" s="1">
        <v>41</v>
      </c>
      <c r="B13" s="2">
        <v>3</v>
      </c>
      <c r="C13" s="1">
        <v>20</v>
      </c>
      <c r="D13" s="2">
        <v>0</v>
      </c>
      <c r="E13" s="2">
        <v>0</v>
      </c>
      <c r="F13" s="2">
        <v>2</v>
      </c>
      <c r="G13" s="2">
        <v>16</v>
      </c>
      <c r="H13" s="2">
        <v>4</v>
      </c>
      <c r="I13" s="4">
        <f t="shared" si="0"/>
      </c>
      <c r="J13" s="4">
        <f t="shared" si="1"/>
        <v>41</v>
      </c>
      <c r="K13" s="4">
        <f t="shared" si="2"/>
      </c>
      <c r="L13" s="4">
        <f t="shared" si="3"/>
      </c>
      <c r="M13" s="4">
        <f t="shared" si="4"/>
      </c>
      <c r="N13" s="4">
        <f t="shared" si="5"/>
        <v>20</v>
      </c>
      <c r="O13" s="4">
        <f t="shared" si="6"/>
      </c>
    </row>
    <row r="14" spans="1:15" ht="12.75">
      <c r="A14" s="1">
        <v>42</v>
      </c>
      <c r="B14" s="2">
        <v>6</v>
      </c>
      <c r="C14" s="1">
        <v>21</v>
      </c>
      <c r="D14" s="2">
        <v>0</v>
      </c>
      <c r="E14" s="2">
        <v>1</v>
      </c>
      <c r="F14" s="2">
        <v>2</v>
      </c>
      <c r="G14" s="2">
        <v>15</v>
      </c>
      <c r="H14" s="2">
        <v>4</v>
      </c>
      <c r="I14" s="4">
        <f t="shared" si="0"/>
      </c>
      <c r="J14" s="4">
        <f t="shared" si="1"/>
        <v>42</v>
      </c>
      <c r="K14" s="4">
        <f t="shared" si="2"/>
      </c>
      <c r="L14" s="4">
        <f t="shared" si="3"/>
      </c>
      <c r="M14" s="4">
        <f t="shared" si="4"/>
      </c>
      <c r="N14" s="4">
        <f t="shared" si="5"/>
        <v>21</v>
      </c>
      <c r="O14" s="4">
        <f t="shared" si="6"/>
      </c>
    </row>
    <row r="15" spans="1:15" ht="12.75">
      <c r="A15" s="1">
        <v>43</v>
      </c>
      <c r="B15" s="2">
        <v>4</v>
      </c>
      <c r="C15" s="1">
        <v>21</v>
      </c>
      <c r="D15" s="2">
        <v>1</v>
      </c>
      <c r="E15" s="2">
        <v>0</v>
      </c>
      <c r="F15" s="2">
        <v>2</v>
      </c>
      <c r="G15" s="2">
        <v>19</v>
      </c>
      <c r="H15" s="2">
        <v>4</v>
      </c>
      <c r="I15" s="4">
        <f t="shared" si="0"/>
        <v>43</v>
      </c>
      <c r="J15" s="4">
        <f t="shared" si="1"/>
      </c>
      <c r="K15" s="4">
        <f t="shared" si="2"/>
      </c>
      <c r="L15" s="4">
        <f t="shared" si="3"/>
      </c>
      <c r="M15" s="4">
        <f t="shared" si="4"/>
      </c>
      <c r="N15" s="4">
        <f t="shared" si="5"/>
        <v>21</v>
      </c>
      <c r="O15" s="4">
        <f t="shared" si="6"/>
      </c>
    </row>
    <row r="16" spans="1:15" ht="12.75">
      <c r="A16" s="1">
        <v>43</v>
      </c>
      <c r="B16" s="2">
        <v>5</v>
      </c>
      <c r="C16" s="1">
        <v>23</v>
      </c>
      <c r="D16" s="2">
        <v>0</v>
      </c>
      <c r="E16" s="2">
        <v>0</v>
      </c>
      <c r="F16" s="2">
        <v>2.5</v>
      </c>
      <c r="G16" s="2">
        <v>21</v>
      </c>
      <c r="H16" s="2">
        <v>4</v>
      </c>
      <c r="I16" s="4">
        <f t="shared" si="0"/>
      </c>
      <c r="J16" s="4">
        <f t="shared" si="1"/>
        <v>43</v>
      </c>
      <c r="K16" s="4">
        <f t="shared" si="2"/>
      </c>
      <c r="L16" s="4">
        <f t="shared" si="3"/>
      </c>
      <c r="M16" s="4">
        <f t="shared" si="4"/>
      </c>
      <c r="N16" s="4">
        <f t="shared" si="5"/>
        <v>23</v>
      </c>
      <c r="O16" s="4">
        <f t="shared" si="6"/>
      </c>
    </row>
    <row r="17" spans="1:15" ht="12.75">
      <c r="A17" s="1">
        <v>44</v>
      </c>
      <c r="B17" s="2">
        <v>2</v>
      </c>
      <c r="C17" s="1">
        <v>17</v>
      </c>
      <c r="D17" s="2">
        <v>1</v>
      </c>
      <c r="E17" s="2">
        <v>1</v>
      </c>
      <c r="F17" s="2">
        <v>1.5</v>
      </c>
      <c r="G17" s="2">
        <v>8</v>
      </c>
      <c r="H17" s="2">
        <v>4</v>
      </c>
      <c r="I17" s="4">
        <f t="shared" si="0"/>
        <v>44</v>
      </c>
      <c r="J17" s="4">
        <f t="shared" si="1"/>
      </c>
      <c r="K17" s="4">
        <f t="shared" si="2"/>
      </c>
      <c r="L17" s="4">
        <f t="shared" si="3"/>
      </c>
      <c r="M17" s="4">
        <f t="shared" si="4"/>
      </c>
      <c r="N17" s="4">
        <f t="shared" si="5"/>
        <v>17</v>
      </c>
      <c r="O17" s="4">
        <f t="shared" si="6"/>
      </c>
    </row>
    <row r="18" spans="1:15" ht="12.75">
      <c r="A18" s="3">
        <v>44</v>
      </c>
      <c r="B18" s="4">
        <v>3</v>
      </c>
      <c r="C18" s="4">
        <v>20</v>
      </c>
      <c r="D18" s="4">
        <v>0</v>
      </c>
      <c r="E18" s="4">
        <v>0</v>
      </c>
      <c r="F18" s="4">
        <v>1.5</v>
      </c>
      <c r="G18" s="4">
        <v>9</v>
      </c>
      <c r="H18" s="4">
        <v>1</v>
      </c>
      <c r="I18" s="4">
        <f t="shared" si="0"/>
      </c>
      <c r="J18" s="4">
        <f t="shared" si="1"/>
        <v>44</v>
      </c>
      <c r="K18" s="4">
        <f t="shared" si="2"/>
        <v>20</v>
      </c>
      <c r="L18" s="4">
        <f t="shared" si="3"/>
      </c>
      <c r="M18" s="4">
        <f t="shared" si="4"/>
      </c>
      <c r="N18" s="4">
        <f t="shared" si="5"/>
      </c>
      <c r="O18" s="4">
        <f t="shared" si="6"/>
      </c>
    </row>
    <row r="19" spans="1:15" ht="12.75">
      <c r="A19" s="1">
        <v>45</v>
      </c>
      <c r="B19" s="2">
        <v>2</v>
      </c>
      <c r="C19" s="1">
        <v>19</v>
      </c>
      <c r="D19" s="2">
        <v>1</v>
      </c>
      <c r="E19" s="2">
        <v>0</v>
      </c>
      <c r="F19" s="2">
        <v>2</v>
      </c>
      <c r="G19" s="2">
        <v>26</v>
      </c>
      <c r="H19" s="2">
        <v>4</v>
      </c>
      <c r="I19" s="4">
        <f t="shared" si="0"/>
        <v>45</v>
      </c>
      <c r="J19" s="4">
        <f t="shared" si="1"/>
      </c>
      <c r="K19" s="4">
        <f t="shared" si="2"/>
      </c>
      <c r="L19" s="4">
        <f t="shared" si="3"/>
      </c>
      <c r="M19" s="4">
        <f t="shared" si="4"/>
      </c>
      <c r="N19" s="4">
        <f t="shared" si="5"/>
        <v>19</v>
      </c>
      <c r="O19" s="4">
        <f t="shared" si="6"/>
      </c>
    </row>
    <row r="20" spans="1:15" ht="12.75">
      <c r="A20" s="1">
        <v>45</v>
      </c>
      <c r="B20" s="2">
        <v>3</v>
      </c>
      <c r="C20" s="1">
        <v>22</v>
      </c>
      <c r="D20" s="2">
        <v>0</v>
      </c>
      <c r="E20" s="2">
        <v>1</v>
      </c>
      <c r="F20" s="2">
        <v>2</v>
      </c>
      <c r="G20" s="2">
        <v>10</v>
      </c>
      <c r="H20" s="2">
        <v>4</v>
      </c>
      <c r="I20" s="4">
        <f t="shared" si="0"/>
      </c>
      <c r="J20" s="4">
        <f t="shared" si="1"/>
        <v>45</v>
      </c>
      <c r="K20" s="4">
        <f t="shared" si="2"/>
      </c>
      <c r="L20" s="4">
        <f t="shared" si="3"/>
      </c>
      <c r="M20" s="4">
        <f t="shared" si="4"/>
      </c>
      <c r="N20" s="4">
        <f t="shared" si="5"/>
        <v>22</v>
      </c>
      <c r="O20" s="4">
        <f t="shared" si="6"/>
      </c>
    </row>
    <row r="21" spans="1:15" ht="12.75">
      <c r="A21" s="1">
        <v>46</v>
      </c>
      <c r="B21" s="2">
        <v>4</v>
      </c>
      <c r="C21" s="1">
        <v>22</v>
      </c>
      <c r="D21" s="2">
        <v>1</v>
      </c>
      <c r="E21" s="2">
        <v>1</v>
      </c>
      <c r="F21" s="2">
        <v>2</v>
      </c>
      <c r="G21" s="2">
        <v>24</v>
      </c>
      <c r="H21" s="2">
        <v>1</v>
      </c>
      <c r="I21" s="4">
        <f t="shared" si="0"/>
        <v>46</v>
      </c>
      <c r="J21" s="4">
        <f t="shared" si="1"/>
      </c>
      <c r="K21" s="4">
        <f t="shared" si="2"/>
        <v>22</v>
      </c>
      <c r="L21" s="4">
        <f t="shared" si="3"/>
      </c>
      <c r="M21" s="4">
        <f t="shared" si="4"/>
      </c>
      <c r="N21" s="4">
        <f t="shared" si="5"/>
      </c>
      <c r="O21" s="4">
        <f t="shared" si="6"/>
      </c>
    </row>
    <row r="22" spans="1:15" ht="12.75">
      <c r="A22" s="1">
        <v>47</v>
      </c>
      <c r="B22" s="2">
        <v>2</v>
      </c>
      <c r="C22" s="1">
        <v>19</v>
      </c>
      <c r="D22" s="2">
        <v>1</v>
      </c>
      <c r="E22" s="2">
        <v>1</v>
      </c>
      <c r="F22" s="2">
        <v>1.5</v>
      </c>
      <c r="G22" s="2">
        <v>8</v>
      </c>
      <c r="H22" s="2">
        <v>4</v>
      </c>
      <c r="I22" s="4">
        <f t="shared" si="0"/>
        <v>47</v>
      </c>
      <c r="J22" s="4">
        <f t="shared" si="1"/>
      </c>
      <c r="K22" s="4">
        <f t="shared" si="2"/>
      </c>
      <c r="L22" s="4">
        <f t="shared" si="3"/>
      </c>
      <c r="M22" s="4">
        <f t="shared" si="4"/>
      </c>
      <c r="N22" s="4">
        <f t="shared" si="5"/>
        <v>19</v>
      </c>
      <c r="O22" s="4">
        <f t="shared" si="6"/>
      </c>
    </row>
    <row r="23" spans="1:15" ht="12.75">
      <c r="A23" s="1">
        <v>47</v>
      </c>
      <c r="B23" s="2">
        <v>6</v>
      </c>
      <c r="C23" s="1">
        <v>22</v>
      </c>
      <c r="D23" s="2">
        <v>0</v>
      </c>
      <c r="E23" s="2">
        <v>0</v>
      </c>
      <c r="F23" s="2">
        <v>2</v>
      </c>
      <c r="G23" s="2">
        <v>14</v>
      </c>
      <c r="H23" s="2">
        <v>1</v>
      </c>
      <c r="I23" s="4">
        <f t="shared" si="0"/>
      </c>
      <c r="J23" s="4">
        <f t="shared" si="1"/>
        <v>47</v>
      </c>
      <c r="K23" s="4">
        <f t="shared" si="2"/>
        <v>22</v>
      </c>
      <c r="L23" s="4">
        <f t="shared" si="3"/>
      </c>
      <c r="M23" s="4">
        <f t="shared" si="4"/>
      </c>
      <c r="N23" s="4">
        <f t="shared" si="5"/>
      </c>
      <c r="O23" s="4">
        <f t="shared" si="6"/>
      </c>
    </row>
    <row r="24" spans="1:15" ht="12.75">
      <c r="A24" s="1">
        <v>47</v>
      </c>
      <c r="B24" s="2">
        <v>5</v>
      </c>
      <c r="C24" s="1">
        <v>25</v>
      </c>
      <c r="D24" s="2">
        <v>0</v>
      </c>
      <c r="E24" s="2">
        <v>0</v>
      </c>
      <c r="F24" s="2">
        <v>2.5</v>
      </c>
      <c r="G24" s="2">
        <v>21</v>
      </c>
      <c r="H24" s="2">
        <v>4</v>
      </c>
      <c r="I24" s="4">
        <f t="shared" si="0"/>
      </c>
      <c r="J24" s="4">
        <f t="shared" si="1"/>
        <v>47</v>
      </c>
      <c r="K24" s="4">
        <f t="shared" si="2"/>
      </c>
      <c r="L24" s="4">
        <f t="shared" si="3"/>
      </c>
      <c r="M24" s="4">
        <f t="shared" si="4"/>
      </c>
      <c r="N24" s="4">
        <f t="shared" si="5"/>
        <v>25</v>
      </c>
      <c r="O24" s="4">
        <f t="shared" si="6"/>
      </c>
    </row>
    <row r="25" spans="1:15" ht="12.75">
      <c r="A25" s="3">
        <v>49</v>
      </c>
      <c r="B25" s="4">
        <v>4</v>
      </c>
      <c r="C25" s="4">
        <v>21</v>
      </c>
      <c r="D25" s="4">
        <v>0</v>
      </c>
      <c r="E25" s="4">
        <v>0</v>
      </c>
      <c r="F25" s="4">
        <v>2</v>
      </c>
      <c r="G25" s="4">
        <v>13</v>
      </c>
      <c r="H25" s="4">
        <v>2</v>
      </c>
      <c r="I25" s="4">
        <f t="shared" si="0"/>
      </c>
      <c r="J25" s="4">
        <f t="shared" si="1"/>
        <v>49</v>
      </c>
      <c r="K25" s="4">
        <f t="shared" si="2"/>
      </c>
      <c r="L25" s="4">
        <f t="shared" si="3"/>
        <v>21</v>
      </c>
      <c r="M25" s="4">
        <f t="shared" si="4"/>
      </c>
      <c r="N25" s="4">
        <f t="shared" si="5"/>
      </c>
      <c r="O25" s="4">
        <f t="shared" si="6"/>
      </c>
    </row>
    <row r="26" spans="1:15" ht="12.75">
      <c r="A26" s="1">
        <v>50</v>
      </c>
      <c r="B26" s="2">
        <v>4</v>
      </c>
      <c r="C26" s="1">
        <v>29</v>
      </c>
      <c r="D26" s="2">
        <v>1</v>
      </c>
      <c r="E26" s="2">
        <v>1</v>
      </c>
      <c r="F26" s="2">
        <v>2</v>
      </c>
      <c r="G26" s="2">
        <v>8</v>
      </c>
      <c r="H26" s="2">
        <v>4</v>
      </c>
      <c r="I26" s="4">
        <f t="shared" si="0"/>
        <v>50</v>
      </c>
      <c r="J26" s="4">
        <f t="shared" si="1"/>
      </c>
      <c r="K26" s="4">
        <f t="shared" si="2"/>
      </c>
      <c r="L26" s="4">
        <f t="shared" si="3"/>
      </c>
      <c r="M26" s="4">
        <f t="shared" si="4"/>
      </c>
      <c r="N26" s="4">
        <f t="shared" si="5"/>
        <v>29</v>
      </c>
      <c r="O26" s="4">
        <f t="shared" si="6"/>
      </c>
    </row>
    <row r="27" spans="1:15" ht="12.75">
      <c r="A27" s="1">
        <v>51</v>
      </c>
      <c r="B27" s="2">
        <v>4</v>
      </c>
      <c r="C27" s="1">
        <v>22</v>
      </c>
      <c r="D27" s="2">
        <v>1</v>
      </c>
      <c r="E27" s="2">
        <v>1</v>
      </c>
      <c r="F27" s="2">
        <v>2</v>
      </c>
      <c r="G27" s="2">
        <v>15</v>
      </c>
      <c r="H27" s="2">
        <v>1</v>
      </c>
      <c r="I27" s="4">
        <f t="shared" si="0"/>
        <v>51</v>
      </c>
      <c r="J27" s="4">
        <f t="shared" si="1"/>
      </c>
      <c r="K27" s="4">
        <f t="shared" si="2"/>
        <v>22</v>
      </c>
      <c r="L27" s="4">
        <f t="shared" si="3"/>
      </c>
      <c r="M27" s="4">
        <f t="shared" si="4"/>
      </c>
      <c r="N27" s="4">
        <f t="shared" si="5"/>
      </c>
      <c r="O27" s="4">
        <f t="shared" si="6"/>
      </c>
    </row>
    <row r="28" spans="1:15" ht="12.75">
      <c r="A28" s="1">
        <v>52</v>
      </c>
      <c r="B28" s="2">
        <v>4</v>
      </c>
      <c r="C28" s="1">
        <v>24</v>
      </c>
      <c r="D28" s="2">
        <v>0</v>
      </c>
      <c r="E28" s="2">
        <v>0</v>
      </c>
      <c r="F28" s="2">
        <v>2</v>
      </c>
      <c r="G28" s="2">
        <v>16</v>
      </c>
      <c r="H28" s="2">
        <v>3</v>
      </c>
      <c r="I28" s="4">
        <f t="shared" si="0"/>
      </c>
      <c r="J28" s="4">
        <f t="shared" si="1"/>
        <v>52</v>
      </c>
      <c r="K28" s="4">
        <f t="shared" si="2"/>
      </c>
      <c r="L28" s="4">
        <f t="shared" si="3"/>
      </c>
      <c r="M28" s="4">
        <f t="shared" si="4"/>
        <v>24</v>
      </c>
      <c r="N28" s="4">
        <f t="shared" si="5"/>
      </c>
      <c r="O28" s="4">
        <f t="shared" si="6"/>
      </c>
    </row>
    <row r="29" spans="1:15" ht="12.75">
      <c r="A29" s="1">
        <v>53</v>
      </c>
      <c r="B29" s="2">
        <v>6</v>
      </c>
      <c r="C29" s="1">
        <v>19</v>
      </c>
      <c r="D29" s="2">
        <v>0</v>
      </c>
      <c r="E29" s="2">
        <v>1</v>
      </c>
      <c r="F29" s="2">
        <v>2</v>
      </c>
      <c r="G29" s="2">
        <v>15</v>
      </c>
      <c r="H29" s="2">
        <v>4</v>
      </c>
      <c r="I29" s="4">
        <f t="shared" si="0"/>
      </c>
      <c r="J29" s="4">
        <f t="shared" si="1"/>
        <v>53</v>
      </c>
      <c r="K29" s="4">
        <f t="shared" si="2"/>
      </c>
      <c r="L29" s="4">
        <f t="shared" si="3"/>
      </c>
      <c r="M29" s="4">
        <f t="shared" si="4"/>
      </c>
      <c r="N29" s="4">
        <f t="shared" si="5"/>
        <v>19</v>
      </c>
      <c r="O29" s="4">
        <f t="shared" si="6"/>
      </c>
    </row>
    <row r="30" spans="1:15" ht="12.75">
      <c r="A30" s="1">
        <v>53</v>
      </c>
      <c r="B30" s="2">
        <v>3</v>
      </c>
      <c r="C30" s="1">
        <v>20</v>
      </c>
      <c r="D30" s="2">
        <v>0</v>
      </c>
      <c r="E30" s="2">
        <v>0</v>
      </c>
      <c r="F30" s="2">
        <v>2</v>
      </c>
      <c r="G30" s="2">
        <v>20</v>
      </c>
      <c r="H30" s="2">
        <v>4</v>
      </c>
      <c r="I30" s="4">
        <f t="shared" si="0"/>
      </c>
      <c r="J30" s="4">
        <f t="shared" si="1"/>
        <v>53</v>
      </c>
      <c r="K30" s="4">
        <f t="shared" si="2"/>
      </c>
      <c r="L30" s="4">
        <f t="shared" si="3"/>
      </c>
      <c r="M30" s="4">
        <f t="shared" si="4"/>
      </c>
      <c r="N30" s="4">
        <f t="shared" si="5"/>
        <v>20</v>
      </c>
      <c r="O30" s="4">
        <f t="shared" si="6"/>
      </c>
    </row>
    <row r="31" spans="1:15" ht="12.75">
      <c r="A31" s="1">
        <v>53</v>
      </c>
      <c r="B31" s="2">
        <v>4</v>
      </c>
      <c r="C31" s="1">
        <v>21</v>
      </c>
      <c r="D31" s="2">
        <v>0</v>
      </c>
      <c r="E31" s="2">
        <v>1</v>
      </c>
      <c r="F31" s="2">
        <v>1.5</v>
      </c>
      <c r="G31" s="2">
        <v>19</v>
      </c>
      <c r="H31" s="2">
        <v>1</v>
      </c>
      <c r="I31" s="4">
        <f t="shared" si="0"/>
      </c>
      <c r="J31" s="4">
        <f t="shared" si="1"/>
        <v>53</v>
      </c>
      <c r="K31" s="4">
        <f t="shared" si="2"/>
        <v>21</v>
      </c>
      <c r="L31" s="4">
        <f t="shared" si="3"/>
      </c>
      <c r="M31" s="4">
        <f t="shared" si="4"/>
      </c>
      <c r="N31" s="4">
        <f t="shared" si="5"/>
      </c>
      <c r="O31" s="4">
        <f t="shared" si="6"/>
      </c>
    </row>
    <row r="32" spans="1:15" ht="12.75">
      <c r="A32" s="1">
        <v>53</v>
      </c>
      <c r="B32" s="2">
        <v>2</v>
      </c>
      <c r="C32" s="1">
        <v>23</v>
      </c>
      <c r="D32" s="2">
        <v>0</v>
      </c>
      <c r="E32" s="2">
        <v>1</v>
      </c>
      <c r="F32" s="2">
        <v>2</v>
      </c>
      <c r="G32" s="2">
        <v>12</v>
      </c>
      <c r="H32" s="2">
        <v>1</v>
      </c>
      <c r="I32" s="4">
        <f t="shared" si="0"/>
      </c>
      <c r="J32" s="4">
        <f t="shared" si="1"/>
        <v>53</v>
      </c>
      <c r="K32" s="4">
        <f t="shared" si="2"/>
        <v>23</v>
      </c>
      <c r="L32" s="4">
        <f t="shared" si="3"/>
      </c>
      <c r="M32" s="4">
        <f t="shared" si="4"/>
      </c>
      <c r="N32" s="4">
        <f t="shared" si="5"/>
      </c>
      <c r="O32" s="4">
        <f t="shared" si="6"/>
      </c>
    </row>
    <row r="33" spans="1:15" ht="12.75">
      <c r="A33" s="1">
        <v>54</v>
      </c>
      <c r="B33" s="2">
        <v>3</v>
      </c>
      <c r="C33" s="1">
        <v>19</v>
      </c>
      <c r="D33" s="2">
        <v>0</v>
      </c>
      <c r="E33" s="2">
        <v>1</v>
      </c>
      <c r="F33" s="2">
        <v>2</v>
      </c>
      <c r="G33" s="2">
        <v>6</v>
      </c>
      <c r="H33" s="2">
        <v>1</v>
      </c>
      <c r="I33" s="4">
        <f t="shared" si="0"/>
      </c>
      <c r="J33" s="4">
        <f t="shared" si="1"/>
        <v>54</v>
      </c>
      <c r="K33" s="4">
        <f t="shared" si="2"/>
        <v>19</v>
      </c>
      <c r="L33" s="4">
        <f t="shared" si="3"/>
      </c>
      <c r="M33" s="4">
        <f t="shared" si="4"/>
      </c>
      <c r="N33" s="4">
        <f t="shared" si="5"/>
      </c>
      <c r="O33" s="4">
        <f t="shared" si="6"/>
      </c>
    </row>
    <row r="34" spans="1:15" ht="12.75">
      <c r="A34" s="1">
        <v>54</v>
      </c>
      <c r="B34" s="2">
        <v>3</v>
      </c>
      <c r="C34" s="1">
        <v>22</v>
      </c>
      <c r="D34" s="2">
        <v>1</v>
      </c>
      <c r="E34" s="2">
        <v>1</v>
      </c>
      <c r="F34" s="2">
        <v>2</v>
      </c>
      <c r="G34" s="2">
        <v>15</v>
      </c>
      <c r="H34" s="2">
        <v>1</v>
      </c>
      <c r="I34" s="4">
        <f aca="true" t="shared" si="7" ref="I34:I65">IF(D34=1,A34,"")</f>
        <v>54</v>
      </c>
      <c r="J34" s="4">
        <f aca="true" t="shared" si="8" ref="J34:J65">IF(D34=0,A34,"")</f>
      </c>
      <c r="K34" s="4">
        <f t="shared" si="2"/>
        <v>22</v>
      </c>
      <c r="L34" s="4">
        <f t="shared" si="3"/>
      </c>
      <c r="M34" s="4">
        <f t="shared" si="4"/>
      </c>
      <c r="N34" s="4">
        <f t="shared" si="5"/>
      </c>
      <c r="O34" s="4">
        <f t="shared" si="6"/>
      </c>
    </row>
    <row r="35" spans="1:15" ht="12.75">
      <c r="A35" s="1">
        <v>54</v>
      </c>
      <c r="B35" s="2">
        <v>3</v>
      </c>
      <c r="C35" s="1">
        <v>22</v>
      </c>
      <c r="D35" s="2">
        <v>1</v>
      </c>
      <c r="E35" s="2">
        <v>0</v>
      </c>
      <c r="F35" s="2">
        <v>2</v>
      </c>
      <c r="G35" s="2">
        <v>23</v>
      </c>
      <c r="H35" s="2">
        <v>3</v>
      </c>
      <c r="I35" s="4">
        <f t="shared" si="7"/>
        <v>54</v>
      </c>
      <c r="J35" s="4">
        <f t="shared" si="8"/>
      </c>
      <c r="K35" s="4">
        <f t="shared" si="2"/>
      </c>
      <c r="L35" s="4">
        <f t="shared" si="3"/>
      </c>
      <c r="M35" s="4">
        <f t="shared" si="4"/>
        <v>22</v>
      </c>
      <c r="N35" s="4">
        <f t="shared" si="5"/>
      </c>
      <c r="O35" s="4">
        <f t="shared" si="6"/>
      </c>
    </row>
    <row r="36" spans="1:15" ht="12.75">
      <c r="A36" s="1">
        <v>54</v>
      </c>
      <c r="B36" s="2">
        <v>3</v>
      </c>
      <c r="C36" s="1">
        <v>25</v>
      </c>
      <c r="D36" s="2">
        <v>0</v>
      </c>
      <c r="E36" s="2">
        <v>0</v>
      </c>
      <c r="F36" s="2">
        <v>1.5</v>
      </c>
      <c r="G36" s="2">
        <v>18</v>
      </c>
      <c r="H36" s="2">
        <v>1</v>
      </c>
      <c r="I36" s="4">
        <f t="shared" si="7"/>
      </c>
      <c r="J36" s="4">
        <f t="shared" si="8"/>
        <v>54</v>
      </c>
      <c r="K36" s="4">
        <f t="shared" si="2"/>
        <v>25</v>
      </c>
      <c r="L36" s="4">
        <f t="shared" si="3"/>
      </c>
      <c r="M36" s="4">
        <f t="shared" si="4"/>
      </c>
      <c r="N36" s="4">
        <f t="shared" si="5"/>
      </c>
      <c r="O36" s="4">
        <f t="shared" si="6"/>
      </c>
    </row>
    <row r="37" spans="1:15" ht="12.75">
      <c r="A37" s="1">
        <v>54</v>
      </c>
      <c r="B37" s="2">
        <v>4</v>
      </c>
      <c r="C37" s="1">
        <v>26</v>
      </c>
      <c r="D37" s="2">
        <v>1</v>
      </c>
      <c r="E37" s="2">
        <v>1</v>
      </c>
      <c r="F37" s="2">
        <v>2</v>
      </c>
      <c r="G37" s="2">
        <v>13</v>
      </c>
      <c r="H37" s="2">
        <v>4</v>
      </c>
      <c r="I37" s="4">
        <f t="shared" si="7"/>
        <v>54</v>
      </c>
      <c r="J37" s="4">
        <f t="shared" si="8"/>
      </c>
      <c r="K37" s="4">
        <f t="shared" si="2"/>
      </c>
      <c r="L37" s="4">
        <f t="shared" si="3"/>
      </c>
      <c r="M37" s="4">
        <f t="shared" si="4"/>
      </c>
      <c r="N37" s="4">
        <f t="shared" si="5"/>
        <v>26</v>
      </c>
      <c r="O37" s="4">
        <f t="shared" si="6"/>
      </c>
    </row>
    <row r="38" spans="1:15" ht="12.75">
      <c r="A38" s="1">
        <v>55</v>
      </c>
      <c r="B38" s="2">
        <v>2</v>
      </c>
      <c r="C38" s="1">
        <v>20</v>
      </c>
      <c r="D38" s="2">
        <v>1</v>
      </c>
      <c r="E38" s="2">
        <v>0</v>
      </c>
      <c r="F38" s="2">
        <v>2</v>
      </c>
      <c r="G38" s="2">
        <v>13</v>
      </c>
      <c r="H38" s="2">
        <v>2</v>
      </c>
      <c r="I38" s="4">
        <f t="shared" si="7"/>
        <v>55</v>
      </c>
      <c r="J38" s="4">
        <f t="shared" si="8"/>
      </c>
      <c r="K38" s="4">
        <f t="shared" si="2"/>
      </c>
      <c r="L38" s="4">
        <f t="shared" si="3"/>
        <v>20</v>
      </c>
      <c r="M38" s="4">
        <f t="shared" si="4"/>
      </c>
      <c r="N38" s="4">
        <f t="shared" si="5"/>
      </c>
      <c r="O38" s="4">
        <f t="shared" si="6"/>
      </c>
    </row>
    <row r="39" spans="1:15" ht="12.75">
      <c r="A39" s="1">
        <v>55</v>
      </c>
      <c r="B39" s="2">
        <v>2</v>
      </c>
      <c r="C39" s="1">
        <v>21</v>
      </c>
      <c r="D39" s="2">
        <v>1</v>
      </c>
      <c r="E39" s="2">
        <v>1</v>
      </c>
      <c r="F39" s="2">
        <v>2</v>
      </c>
      <c r="G39" s="2">
        <v>9</v>
      </c>
      <c r="H39" s="2">
        <v>4</v>
      </c>
      <c r="I39" s="4">
        <f t="shared" si="7"/>
        <v>55</v>
      </c>
      <c r="J39" s="4">
        <f t="shared" si="8"/>
      </c>
      <c r="K39" s="4">
        <f t="shared" si="2"/>
      </c>
      <c r="L39" s="4">
        <f t="shared" si="3"/>
      </c>
      <c r="M39" s="4">
        <f t="shared" si="4"/>
      </c>
      <c r="N39" s="4">
        <f t="shared" si="5"/>
        <v>21</v>
      </c>
      <c r="O39" s="4">
        <f t="shared" si="6"/>
      </c>
    </row>
    <row r="40" spans="1:15" ht="12.75">
      <c r="A40" s="1">
        <v>56</v>
      </c>
      <c r="B40" s="2">
        <v>4</v>
      </c>
      <c r="C40" s="1">
        <v>22</v>
      </c>
      <c r="D40" s="2">
        <v>0</v>
      </c>
      <c r="E40" s="2">
        <v>0</v>
      </c>
      <c r="F40" s="2">
        <v>2</v>
      </c>
      <c r="G40" s="2">
        <v>16</v>
      </c>
      <c r="H40" s="2">
        <v>3</v>
      </c>
      <c r="I40" s="4">
        <f t="shared" si="7"/>
      </c>
      <c r="J40" s="4">
        <f t="shared" si="8"/>
        <v>56</v>
      </c>
      <c r="K40" s="4">
        <f t="shared" si="2"/>
      </c>
      <c r="L40" s="4">
        <f t="shared" si="3"/>
      </c>
      <c r="M40" s="4">
        <f t="shared" si="4"/>
        <v>22</v>
      </c>
      <c r="N40" s="4">
        <f t="shared" si="5"/>
      </c>
      <c r="O40" s="4">
        <f t="shared" si="6"/>
      </c>
    </row>
    <row r="41" spans="1:15" ht="12.75">
      <c r="A41" s="1">
        <v>56</v>
      </c>
      <c r="B41" s="2">
        <v>6</v>
      </c>
      <c r="C41" s="1">
        <v>27</v>
      </c>
      <c r="D41" s="2">
        <v>1</v>
      </c>
      <c r="E41" s="2">
        <v>1</v>
      </c>
      <c r="F41" s="2">
        <v>2</v>
      </c>
      <c r="G41" s="2">
        <v>7</v>
      </c>
      <c r="H41" s="2">
        <v>4</v>
      </c>
      <c r="I41" s="4">
        <f t="shared" si="7"/>
        <v>56</v>
      </c>
      <c r="J41" s="4">
        <f t="shared" si="8"/>
      </c>
      <c r="K41" s="4">
        <f t="shared" si="2"/>
      </c>
      <c r="L41" s="4">
        <f t="shared" si="3"/>
      </c>
      <c r="M41" s="4">
        <f t="shared" si="4"/>
      </c>
      <c r="N41" s="4">
        <f t="shared" si="5"/>
        <v>27</v>
      </c>
      <c r="O41" s="4">
        <f t="shared" si="6"/>
      </c>
    </row>
    <row r="42" spans="1:15" ht="12.75">
      <c r="A42" s="3">
        <v>57</v>
      </c>
      <c r="B42" s="4">
        <v>3</v>
      </c>
      <c r="C42" s="4">
        <v>22</v>
      </c>
      <c r="D42" s="4">
        <v>0</v>
      </c>
      <c r="E42" s="4">
        <v>0</v>
      </c>
      <c r="F42" s="4">
        <v>2</v>
      </c>
      <c r="G42" s="4">
        <v>3</v>
      </c>
      <c r="H42" s="4">
        <v>2</v>
      </c>
      <c r="I42" s="4">
        <f t="shared" si="7"/>
      </c>
      <c r="J42" s="4">
        <f t="shared" si="8"/>
        <v>57</v>
      </c>
      <c r="K42" s="4">
        <f t="shared" si="2"/>
      </c>
      <c r="L42" s="4">
        <f t="shared" si="3"/>
        <v>22</v>
      </c>
      <c r="M42" s="4">
        <f t="shared" si="4"/>
      </c>
      <c r="N42" s="4">
        <f t="shared" si="5"/>
      </c>
      <c r="O42" s="4">
        <f t="shared" si="6"/>
      </c>
    </row>
    <row r="43" spans="1:15" ht="12.75">
      <c r="A43" s="1">
        <v>57</v>
      </c>
      <c r="B43" s="2">
        <v>3</v>
      </c>
      <c r="C43" s="1">
        <v>23</v>
      </c>
      <c r="D43" s="2">
        <v>0</v>
      </c>
      <c r="E43" s="2">
        <v>0</v>
      </c>
      <c r="F43" s="2">
        <v>1.5</v>
      </c>
      <c r="G43" s="2">
        <v>18</v>
      </c>
      <c r="H43" s="2">
        <v>1</v>
      </c>
      <c r="I43" s="4">
        <f t="shared" si="7"/>
      </c>
      <c r="J43" s="4">
        <f t="shared" si="8"/>
        <v>57</v>
      </c>
      <c r="K43" s="4">
        <f t="shared" si="2"/>
        <v>23</v>
      </c>
      <c r="L43" s="4">
        <f t="shared" si="3"/>
      </c>
      <c r="M43" s="4">
        <f t="shared" si="4"/>
      </c>
      <c r="N43" s="4">
        <f t="shared" si="5"/>
      </c>
      <c r="O43" s="4">
        <f t="shared" si="6"/>
      </c>
    </row>
    <row r="44" spans="1:15" ht="12.75">
      <c r="A44" s="3">
        <v>58</v>
      </c>
      <c r="B44" s="4">
        <v>3</v>
      </c>
      <c r="C44" s="4">
        <v>16</v>
      </c>
      <c r="D44" s="4">
        <v>1</v>
      </c>
      <c r="E44" s="4">
        <v>1</v>
      </c>
      <c r="F44" s="4">
        <v>1</v>
      </c>
      <c r="G44" s="4">
        <v>11</v>
      </c>
      <c r="H44" s="4">
        <v>4</v>
      </c>
      <c r="I44" s="4">
        <f t="shared" si="7"/>
        <v>58</v>
      </c>
      <c r="J44" s="4">
        <f t="shared" si="8"/>
      </c>
      <c r="K44" s="4">
        <f t="shared" si="2"/>
      </c>
      <c r="L44" s="4">
        <f t="shared" si="3"/>
      </c>
      <c r="M44" s="4">
        <f t="shared" si="4"/>
      </c>
      <c r="N44" s="4">
        <f t="shared" si="5"/>
        <v>16</v>
      </c>
      <c r="O44" s="4">
        <f t="shared" si="6"/>
      </c>
    </row>
    <row r="45" spans="1:15" ht="12.75">
      <c r="A45" s="1">
        <v>58</v>
      </c>
      <c r="B45" s="2">
        <v>2</v>
      </c>
      <c r="C45" s="1">
        <v>19</v>
      </c>
      <c r="D45" s="2">
        <v>1</v>
      </c>
      <c r="E45" s="2">
        <v>1</v>
      </c>
      <c r="F45" s="2">
        <v>2</v>
      </c>
      <c r="G45" s="2">
        <v>10</v>
      </c>
      <c r="H45" s="2">
        <v>5</v>
      </c>
      <c r="I45" s="4">
        <f t="shared" si="7"/>
        <v>58</v>
      </c>
      <c r="J45" s="4">
        <f t="shared" si="8"/>
      </c>
      <c r="K45" s="4">
        <f t="shared" si="2"/>
      </c>
      <c r="L45" s="4">
        <f t="shared" si="3"/>
      </c>
      <c r="M45" s="4">
        <f t="shared" si="4"/>
      </c>
      <c r="N45" s="4">
        <f t="shared" si="5"/>
      </c>
      <c r="O45" s="4">
        <f t="shared" si="6"/>
        <v>19</v>
      </c>
    </row>
    <row r="46" spans="1:15" ht="12.75">
      <c r="A46" s="1">
        <v>58</v>
      </c>
      <c r="B46" s="2">
        <v>3</v>
      </c>
      <c r="C46" s="1">
        <v>22</v>
      </c>
      <c r="D46" s="2">
        <v>1</v>
      </c>
      <c r="E46" s="2">
        <v>1</v>
      </c>
      <c r="F46" s="2">
        <v>2.5</v>
      </c>
      <c r="G46" s="2">
        <v>17</v>
      </c>
      <c r="H46" s="2">
        <v>1</v>
      </c>
      <c r="I46" s="4">
        <f t="shared" si="7"/>
        <v>58</v>
      </c>
      <c r="J46" s="4">
        <f t="shared" si="8"/>
      </c>
      <c r="K46" s="4">
        <f t="shared" si="2"/>
        <v>22</v>
      </c>
      <c r="L46" s="4">
        <f t="shared" si="3"/>
      </c>
      <c r="M46" s="4">
        <f t="shared" si="4"/>
      </c>
      <c r="N46" s="4">
        <f t="shared" si="5"/>
      </c>
      <c r="O46" s="4">
        <f t="shared" si="6"/>
      </c>
    </row>
    <row r="47" spans="1:15" ht="12.75">
      <c r="A47" s="1">
        <v>58</v>
      </c>
      <c r="B47" s="2">
        <v>2</v>
      </c>
      <c r="C47" s="1">
        <v>22</v>
      </c>
      <c r="D47" s="2">
        <v>0</v>
      </c>
      <c r="E47" s="2">
        <v>1</v>
      </c>
      <c r="F47" s="2">
        <v>1.5</v>
      </c>
      <c r="G47" s="2">
        <v>21</v>
      </c>
      <c r="H47" s="2">
        <v>5</v>
      </c>
      <c r="I47" s="4">
        <f t="shared" si="7"/>
      </c>
      <c r="J47" s="4">
        <f t="shared" si="8"/>
        <v>58</v>
      </c>
      <c r="K47" s="4">
        <f t="shared" si="2"/>
      </c>
      <c r="L47" s="4">
        <f t="shared" si="3"/>
      </c>
      <c r="M47" s="4">
        <f t="shared" si="4"/>
      </c>
      <c r="N47" s="4">
        <f t="shared" si="5"/>
      </c>
      <c r="O47" s="4">
        <f t="shared" si="6"/>
        <v>22</v>
      </c>
    </row>
    <row r="48" spans="1:15" ht="12.75">
      <c r="A48" s="1">
        <v>58</v>
      </c>
      <c r="B48" s="2">
        <v>4</v>
      </c>
      <c r="C48" s="1">
        <v>26</v>
      </c>
      <c r="D48" s="2">
        <v>1</v>
      </c>
      <c r="E48" s="2">
        <v>1</v>
      </c>
      <c r="F48" s="2">
        <v>2</v>
      </c>
      <c r="G48" s="2">
        <v>8</v>
      </c>
      <c r="H48" s="2">
        <v>4</v>
      </c>
      <c r="I48" s="4">
        <f t="shared" si="7"/>
        <v>58</v>
      </c>
      <c r="J48" s="4">
        <f t="shared" si="8"/>
      </c>
      <c r="K48" s="4">
        <f t="shared" si="2"/>
      </c>
      <c r="L48" s="4">
        <f t="shared" si="3"/>
      </c>
      <c r="M48" s="4">
        <f t="shared" si="4"/>
      </c>
      <c r="N48" s="4">
        <f t="shared" si="5"/>
        <v>26</v>
      </c>
      <c r="O48" s="4">
        <f t="shared" si="6"/>
      </c>
    </row>
    <row r="49" spans="1:15" ht="12.75">
      <c r="A49" s="1">
        <v>59</v>
      </c>
      <c r="B49" s="2">
        <v>2</v>
      </c>
      <c r="C49" s="1">
        <v>25</v>
      </c>
      <c r="D49" s="2">
        <v>1</v>
      </c>
      <c r="E49" s="2">
        <v>0</v>
      </c>
      <c r="F49" s="2">
        <v>2</v>
      </c>
      <c r="G49" s="2">
        <v>11</v>
      </c>
      <c r="H49" s="2">
        <v>3</v>
      </c>
      <c r="I49" s="4">
        <f t="shared" si="7"/>
        <v>59</v>
      </c>
      <c r="J49" s="4">
        <f t="shared" si="8"/>
      </c>
      <c r="K49" s="4">
        <f t="shared" si="2"/>
      </c>
      <c r="L49" s="4">
        <f t="shared" si="3"/>
      </c>
      <c r="M49" s="4">
        <f t="shared" si="4"/>
        <v>25</v>
      </c>
      <c r="N49" s="4">
        <f t="shared" si="5"/>
      </c>
      <c r="O49" s="4">
        <f t="shared" si="6"/>
      </c>
    </row>
    <row r="50" spans="1:15" ht="12.75">
      <c r="A50" s="1">
        <v>61</v>
      </c>
      <c r="B50" s="2">
        <v>3</v>
      </c>
      <c r="C50" s="1">
        <v>16</v>
      </c>
      <c r="D50" s="2">
        <v>0</v>
      </c>
      <c r="E50" s="2">
        <v>0</v>
      </c>
      <c r="F50" s="2">
        <v>2.5</v>
      </c>
      <c r="G50" s="2">
        <v>19</v>
      </c>
      <c r="H50" s="2">
        <v>3</v>
      </c>
      <c r="I50" s="4">
        <f t="shared" si="7"/>
      </c>
      <c r="J50" s="4">
        <f t="shared" si="8"/>
        <v>61</v>
      </c>
      <c r="K50" s="4">
        <f t="shared" si="2"/>
      </c>
      <c r="L50" s="4">
        <f t="shared" si="3"/>
      </c>
      <c r="M50" s="4">
        <f t="shared" si="4"/>
        <v>16</v>
      </c>
      <c r="N50" s="4">
        <f t="shared" si="5"/>
      </c>
      <c r="O50" s="4">
        <f t="shared" si="6"/>
      </c>
    </row>
    <row r="51" spans="1:15" ht="12.75">
      <c r="A51" s="1">
        <v>61</v>
      </c>
      <c r="B51" s="2">
        <v>2</v>
      </c>
      <c r="C51" s="1">
        <v>20</v>
      </c>
      <c r="D51" s="2">
        <v>0</v>
      </c>
      <c r="E51" s="2">
        <v>0</v>
      </c>
      <c r="F51" s="2">
        <v>2</v>
      </c>
      <c r="G51" s="2">
        <v>17</v>
      </c>
      <c r="H51" s="2">
        <v>3</v>
      </c>
      <c r="I51" s="4">
        <f t="shared" si="7"/>
      </c>
      <c r="J51" s="4">
        <f t="shared" si="8"/>
        <v>61</v>
      </c>
      <c r="K51" s="4">
        <f t="shared" si="2"/>
      </c>
      <c r="L51" s="4">
        <f t="shared" si="3"/>
      </c>
      <c r="M51" s="4">
        <f t="shared" si="4"/>
        <v>20</v>
      </c>
      <c r="N51" s="4">
        <f t="shared" si="5"/>
      </c>
      <c r="O51" s="4">
        <f t="shared" si="6"/>
      </c>
    </row>
    <row r="52" spans="1:15" ht="12.75">
      <c r="A52" s="3">
        <v>61</v>
      </c>
      <c r="B52" s="4">
        <v>4</v>
      </c>
      <c r="C52" s="4">
        <v>21</v>
      </c>
      <c r="D52" s="4">
        <v>0</v>
      </c>
      <c r="E52" s="4">
        <v>1</v>
      </c>
      <c r="F52" s="4">
        <v>2</v>
      </c>
      <c r="G52" s="4">
        <v>11</v>
      </c>
      <c r="H52" s="4">
        <v>5</v>
      </c>
      <c r="I52" s="4">
        <f t="shared" si="7"/>
      </c>
      <c r="J52" s="4">
        <f t="shared" si="8"/>
        <v>61</v>
      </c>
      <c r="K52" s="4">
        <f t="shared" si="2"/>
      </c>
      <c r="L52" s="4">
        <f t="shared" si="3"/>
      </c>
      <c r="M52" s="4">
        <f t="shared" si="4"/>
      </c>
      <c r="N52" s="4">
        <f t="shared" si="5"/>
      </c>
      <c r="O52" s="4">
        <f t="shared" si="6"/>
        <v>21</v>
      </c>
    </row>
    <row r="53" spans="1:15" ht="12.75">
      <c r="A53" s="1">
        <v>61</v>
      </c>
      <c r="B53" s="2">
        <v>2</v>
      </c>
      <c r="C53" s="1">
        <v>21</v>
      </c>
      <c r="D53" s="2">
        <v>0</v>
      </c>
      <c r="E53" s="2">
        <v>1</v>
      </c>
      <c r="F53" s="2">
        <v>2</v>
      </c>
      <c r="G53" s="2">
        <v>12</v>
      </c>
      <c r="H53" s="2">
        <v>1</v>
      </c>
      <c r="I53" s="4">
        <f t="shared" si="7"/>
      </c>
      <c r="J53" s="4">
        <f t="shared" si="8"/>
        <v>61</v>
      </c>
      <c r="K53" s="4">
        <f t="shared" si="2"/>
        <v>21</v>
      </c>
      <c r="L53" s="4">
        <f t="shared" si="3"/>
      </c>
      <c r="M53" s="4">
        <f t="shared" si="4"/>
      </c>
      <c r="N53" s="4">
        <f t="shared" si="5"/>
      </c>
      <c r="O53" s="4">
        <f t="shared" si="6"/>
      </c>
    </row>
    <row r="54" spans="1:15" ht="12.75">
      <c r="A54" s="3">
        <v>62</v>
      </c>
      <c r="B54" s="4">
        <v>6</v>
      </c>
      <c r="C54" s="4">
        <v>22</v>
      </c>
      <c r="D54" s="4">
        <v>0</v>
      </c>
      <c r="E54" s="4">
        <v>1</v>
      </c>
      <c r="F54" s="4">
        <v>2</v>
      </c>
      <c r="G54" s="4">
        <v>12</v>
      </c>
      <c r="H54" s="4">
        <v>4</v>
      </c>
      <c r="I54" s="4">
        <f t="shared" si="7"/>
      </c>
      <c r="J54" s="4">
        <f t="shared" si="8"/>
        <v>62</v>
      </c>
      <c r="K54" s="4">
        <f t="shared" si="2"/>
      </c>
      <c r="L54" s="4">
        <f t="shared" si="3"/>
      </c>
      <c r="M54" s="4">
        <f t="shared" si="4"/>
      </c>
      <c r="N54" s="4">
        <f t="shared" si="5"/>
        <v>22</v>
      </c>
      <c r="O54" s="4">
        <f t="shared" si="6"/>
      </c>
    </row>
    <row r="55" spans="1:15" ht="12.75">
      <c r="A55" s="1">
        <v>62</v>
      </c>
      <c r="B55" s="2">
        <v>4</v>
      </c>
      <c r="C55" s="1">
        <v>24</v>
      </c>
      <c r="D55" s="2">
        <v>1</v>
      </c>
      <c r="E55" s="2">
        <v>1</v>
      </c>
      <c r="F55" s="2">
        <v>2</v>
      </c>
      <c r="G55" s="2">
        <v>13</v>
      </c>
      <c r="H55" s="2">
        <v>4</v>
      </c>
      <c r="I55" s="4">
        <f t="shared" si="7"/>
        <v>62</v>
      </c>
      <c r="J55" s="4">
        <f t="shared" si="8"/>
      </c>
      <c r="K55" s="4">
        <f t="shared" si="2"/>
      </c>
      <c r="L55" s="4">
        <f t="shared" si="3"/>
      </c>
      <c r="M55" s="4">
        <f t="shared" si="4"/>
      </c>
      <c r="N55" s="4">
        <f t="shared" si="5"/>
        <v>24</v>
      </c>
      <c r="O55" s="4">
        <f t="shared" si="6"/>
      </c>
    </row>
    <row r="56" spans="1:15" ht="12.75">
      <c r="A56" s="1">
        <v>63</v>
      </c>
      <c r="B56" s="2">
        <v>3</v>
      </c>
      <c r="C56" s="1">
        <v>21</v>
      </c>
      <c r="D56" s="2">
        <v>0</v>
      </c>
      <c r="E56" s="2">
        <v>0</v>
      </c>
      <c r="F56" s="2">
        <v>1.5</v>
      </c>
      <c r="G56" s="2">
        <v>9</v>
      </c>
      <c r="H56" s="2">
        <v>3</v>
      </c>
      <c r="I56" s="4">
        <f t="shared" si="7"/>
      </c>
      <c r="J56" s="4">
        <f t="shared" si="8"/>
        <v>63</v>
      </c>
      <c r="K56" s="4">
        <f t="shared" si="2"/>
      </c>
      <c r="L56" s="4">
        <f t="shared" si="3"/>
      </c>
      <c r="M56" s="4">
        <f t="shared" si="4"/>
        <v>21</v>
      </c>
      <c r="N56" s="4">
        <f t="shared" si="5"/>
      </c>
      <c r="O56" s="4">
        <f t="shared" si="6"/>
      </c>
    </row>
    <row r="57" spans="1:15" ht="12.75">
      <c r="A57" s="1">
        <v>63</v>
      </c>
      <c r="B57" s="2">
        <v>3</v>
      </c>
      <c r="C57" s="1">
        <v>22</v>
      </c>
      <c r="D57" s="2">
        <v>0</v>
      </c>
      <c r="E57" s="2">
        <v>1</v>
      </c>
      <c r="F57" s="2">
        <v>2</v>
      </c>
      <c r="G57" s="2">
        <v>18</v>
      </c>
      <c r="H57" s="2">
        <v>3</v>
      </c>
      <c r="I57" s="4">
        <f t="shared" si="7"/>
      </c>
      <c r="J57" s="4">
        <f t="shared" si="8"/>
        <v>63</v>
      </c>
      <c r="K57" s="4">
        <f t="shared" si="2"/>
      </c>
      <c r="L57" s="4">
        <f t="shared" si="3"/>
      </c>
      <c r="M57" s="4">
        <f t="shared" si="4"/>
        <v>22</v>
      </c>
      <c r="N57" s="4">
        <f t="shared" si="5"/>
      </c>
      <c r="O57" s="4">
        <f t="shared" si="6"/>
      </c>
    </row>
    <row r="58" spans="1:15" ht="12.75">
      <c r="A58" s="1">
        <v>63</v>
      </c>
      <c r="B58" s="2">
        <v>7</v>
      </c>
      <c r="C58" s="1">
        <v>24</v>
      </c>
      <c r="D58" s="2">
        <v>1</v>
      </c>
      <c r="E58" s="2">
        <v>1</v>
      </c>
      <c r="F58" s="2">
        <v>2</v>
      </c>
      <c r="G58" s="2">
        <v>8</v>
      </c>
      <c r="H58" s="2">
        <v>4</v>
      </c>
      <c r="I58" s="4">
        <f t="shared" si="7"/>
        <v>63</v>
      </c>
      <c r="J58" s="4">
        <f t="shared" si="8"/>
      </c>
      <c r="K58" s="4">
        <f t="shared" si="2"/>
      </c>
      <c r="L58" s="4">
        <f t="shared" si="3"/>
      </c>
      <c r="M58" s="4">
        <f t="shared" si="4"/>
      </c>
      <c r="N58" s="4">
        <f t="shared" si="5"/>
        <v>24</v>
      </c>
      <c r="O58" s="4">
        <f t="shared" si="6"/>
      </c>
    </row>
    <row r="59" spans="1:15" ht="12.75">
      <c r="A59" s="1">
        <v>63</v>
      </c>
      <c r="B59" s="2">
        <v>6</v>
      </c>
      <c r="C59" s="1">
        <v>25</v>
      </c>
      <c r="D59" s="2">
        <v>1</v>
      </c>
      <c r="E59" s="2">
        <v>1</v>
      </c>
      <c r="F59" s="2">
        <v>2</v>
      </c>
      <c r="G59" s="2">
        <v>7</v>
      </c>
      <c r="H59" s="2">
        <v>4</v>
      </c>
      <c r="I59" s="4">
        <f t="shared" si="7"/>
        <v>63</v>
      </c>
      <c r="J59" s="4">
        <f t="shared" si="8"/>
      </c>
      <c r="K59" s="4">
        <f t="shared" si="2"/>
      </c>
      <c r="L59" s="4">
        <f t="shared" si="3"/>
      </c>
      <c r="M59" s="4">
        <f t="shared" si="4"/>
      </c>
      <c r="N59" s="4">
        <f t="shared" si="5"/>
        <v>25</v>
      </c>
      <c r="O59" s="4">
        <f t="shared" si="6"/>
      </c>
    </row>
    <row r="60" spans="1:15" ht="12.75">
      <c r="A60" s="1">
        <v>66</v>
      </c>
      <c r="B60" s="2">
        <v>3</v>
      </c>
      <c r="C60" s="1">
        <v>19</v>
      </c>
      <c r="D60" s="2">
        <v>0</v>
      </c>
      <c r="E60" s="2">
        <v>1</v>
      </c>
      <c r="F60" s="2">
        <v>1.5</v>
      </c>
      <c r="G60" s="2">
        <v>16</v>
      </c>
      <c r="H60" s="2">
        <v>1</v>
      </c>
      <c r="I60" s="4">
        <f t="shared" si="7"/>
      </c>
      <c r="J60" s="4">
        <f t="shared" si="8"/>
        <v>66</v>
      </c>
      <c r="K60" s="4">
        <f t="shared" si="2"/>
        <v>19</v>
      </c>
      <c r="L60" s="4">
        <f t="shared" si="3"/>
      </c>
      <c r="M60" s="4">
        <f t="shared" si="4"/>
      </c>
      <c r="N60" s="4">
        <f t="shared" si="5"/>
      </c>
      <c r="O60" s="4">
        <f t="shared" si="6"/>
      </c>
    </row>
    <row r="61" spans="1:15" ht="12.75">
      <c r="A61" s="1">
        <v>66</v>
      </c>
      <c r="B61" s="2">
        <v>4</v>
      </c>
      <c r="C61" s="1">
        <v>21</v>
      </c>
      <c r="D61" s="2">
        <v>0</v>
      </c>
      <c r="E61" s="2">
        <v>1</v>
      </c>
      <c r="F61" s="2">
        <v>2.5</v>
      </c>
      <c r="G61" s="2">
        <v>14</v>
      </c>
      <c r="H61" s="2">
        <v>2</v>
      </c>
      <c r="I61" s="4">
        <f t="shared" si="7"/>
      </c>
      <c r="J61" s="4">
        <f t="shared" si="8"/>
        <v>66</v>
      </c>
      <c r="K61" s="4">
        <f t="shared" si="2"/>
      </c>
      <c r="L61" s="4">
        <f t="shared" si="3"/>
        <v>21</v>
      </c>
      <c r="M61" s="4">
        <f t="shared" si="4"/>
      </c>
      <c r="N61" s="4">
        <f t="shared" si="5"/>
      </c>
      <c r="O61" s="4">
        <f t="shared" si="6"/>
      </c>
    </row>
    <row r="62" spans="1:15" ht="12.75">
      <c r="A62" s="1">
        <v>66</v>
      </c>
      <c r="B62" s="2">
        <v>4</v>
      </c>
      <c r="C62" s="1">
        <v>23</v>
      </c>
      <c r="D62" s="2">
        <v>1</v>
      </c>
      <c r="E62" s="2">
        <v>1</v>
      </c>
      <c r="F62" s="2">
        <v>2</v>
      </c>
      <c r="G62" s="2">
        <v>18</v>
      </c>
      <c r="H62" s="2">
        <v>3</v>
      </c>
      <c r="I62" s="4">
        <f t="shared" si="7"/>
        <v>66</v>
      </c>
      <c r="J62" s="4">
        <f t="shared" si="8"/>
      </c>
      <c r="K62" s="4">
        <f t="shared" si="2"/>
      </c>
      <c r="L62" s="4">
        <f t="shared" si="3"/>
      </c>
      <c r="M62" s="4">
        <f t="shared" si="4"/>
        <v>23</v>
      </c>
      <c r="N62" s="4">
        <f t="shared" si="5"/>
      </c>
      <c r="O62" s="4">
        <f t="shared" si="6"/>
      </c>
    </row>
    <row r="63" spans="1:15" ht="12.75">
      <c r="A63" s="1">
        <v>66</v>
      </c>
      <c r="B63" s="2">
        <v>8</v>
      </c>
      <c r="C63" s="1">
        <v>29</v>
      </c>
      <c r="D63" s="2">
        <v>1</v>
      </c>
      <c r="E63" s="2">
        <v>1</v>
      </c>
      <c r="F63" s="2">
        <v>2</v>
      </c>
      <c r="G63" s="2">
        <v>9</v>
      </c>
      <c r="H63" s="2">
        <v>4</v>
      </c>
      <c r="I63" s="4">
        <f t="shared" si="7"/>
        <v>66</v>
      </c>
      <c r="J63" s="4">
        <f t="shared" si="8"/>
      </c>
      <c r="K63" s="4">
        <f t="shared" si="2"/>
      </c>
      <c r="L63" s="4">
        <f t="shared" si="3"/>
      </c>
      <c r="M63" s="4">
        <f t="shared" si="4"/>
      </c>
      <c r="N63" s="4">
        <f t="shared" si="5"/>
        <v>29</v>
      </c>
      <c r="O63" s="4">
        <f t="shared" si="6"/>
      </c>
    </row>
    <row r="64" spans="1:15" ht="12.75">
      <c r="A64" s="1">
        <v>67</v>
      </c>
      <c r="B64" s="2">
        <v>5</v>
      </c>
      <c r="C64" s="1">
        <v>23</v>
      </c>
      <c r="D64" s="2">
        <v>1</v>
      </c>
      <c r="E64" s="2">
        <v>1</v>
      </c>
      <c r="F64" s="2">
        <v>3</v>
      </c>
      <c r="G64" s="2">
        <v>11</v>
      </c>
      <c r="H64" s="2">
        <v>5</v>
      </c>
      <c r="I64" s="4">
        <f t="shared" si="7"/>
        <v>67</v>
      </c>
      <c r="J64" s="4">
        <f t="shared" si="8"/>
      </c>
      <c r="K64" s="4">
        <f t="shared" si="2"/>
      </c>
      <c r="L64" s="4">
        <f t="shared" si="3"/>
      </c>
      <c r="M64" s="4">
        <f t="shared" si="4"/>
      </c>
      <c r="N64" s="4">
        <f t="shared" si="5"/>
      </c>
      <c r="O64" s="4">
        <f t="shared" si="6"/>
        <v>23</v>
      </c>
    </row>
    <row r="65" spans="1:15" ht="12.75">
      <c r="A65" s="1">
        <v>68</v>
      </c>
      <c r="B65" s="2">
        <v>5</v>
      </c>
      <c r="C65" s="1">
        <v>22</v>
      </c>
      <c r="D65" s="2">
        <v>0</v>
      </c>
      <c r="E65" s="2">
        <v>1</v>
      </c>
      <c r="F65" s="2">
        <v>2.5</v>
      </c>
      <c r="G65" s="2">
        <v>11</v>
      </c>
      <c r="H65" s="2">
        <v>4</v>
      </c>
      <c r="I65" s="4">
        <f t="shared" si="7"/>
      </c>
      <c r="J65" s="4">
        <f t="shared" si="8"/>
        <v>68</v>
      </c>
      <c r="K65" s="4">
        <f t="shared" si="2"/>
      </c>
      <c r="L65" s="4">
        <f t="shared" si="3"/>
      </c>
      <c r="M65" s="4">
        <f t="shared" si="4"/>
      </c>
      <c r="N65" s="4">
        <f t="shared" si="5"/>
        <v>22</v>
      </c>
      <c r="O65" s="4">
        <f t="shared" si="6"/>
      </c>
    </row>
    <row r="66" spans="1:15" ht="12.75">
      <c r="A66" s="3">
        <v>68</v>
      </c>
      <c r="B66" s="4">
        <v>3</v>
      </c>
      <c r="C66" s="4">
        <v>23</v>
      </c>
      <c r="D66" s="4">
        <v>0</v>
      </c>
      <c r="E66" s="4">
        <v>0</v>
      </c>
      <c r="F66" s="4">
        <v>2</v>
      </c>
      <c r="G66" s="4">
        <v>9</v>
      </c>
      <c r="H66" s="4">
        <v>5</v>
      </c>
      <c r="I66" s="4">
        <f aca="true" t="shared" si="9" ref="I66:I97">IF(D66=1,A66,"")</f>
      </c>
      <c r="J66" s="4">
        <f aca="true" t="shared" si="10" ref="J66:J97">IF(D66=0,A66,"")</f>
        <v>68</v>
      </c>
      <c r="K66" s="4">
        <f t="shared" si="2"/>
      </c>
      <c r="L66" s="4">
        <f t="shared" si="3"/>
      </c>
      <c r="M66" s="4">
        <f t="shared" si="4"/>
      </c>
      <c r="N66" s="4">
        <f t="shared" si="5"/>
      </c>
      <c r="O66" s="4">
        <f t="shared" si="6"/>
        <v>23</v>
      </c>
    </row>
    <row r="67" spans="1:15" ht="12.75">
      <c r="A67" s="3">
        <v>68</v>
      </c>
      <c r="B67" s="4">
        <v>3</v>
      </c>
      <c r="C67" s="4">
        <v>23</v>
      </c>
      <c r="D67" s="4">
        <v>0</v>
      </c>
      <c r="E67" s="4">
        <v>1</v>
      </c>
      <c r="F67" s="4">
        <v>2</v>
      </c>
      <c r="G67" s="4">
        <v>11</v>
      </c>
      <c r="H67" s="4">
        <v>3</v>
      </c>
      <c r="I67" s="4">
        <f t="shared" si="9"/>
      </c>
      <c r="J67" s="4">
        <f t="shared" si="10"/>
        <v>68</v>
      </c>
      <c r="K67" s="4">
        <f aca="true" t="shared" si="11" ref="K67:K121">IF(H67=1,C67,"")</f>
      </c>
      <c r="L67" s="4">
        <f aca="true" t="shared" si="12" ref="L67:L121">IF(H67=2,C67,"")</f>
      </c>
      <c r="M67" s="4">
        <f aca="true" t="shared" si="13" ref="M67:M121">IF(H67=3,C67,"")</f>
        <v>23</v>
      </c>
      <c r="N67" s="4">
        <f aca="true" t="shared" si="14" ref="N67:N121">IF(H67=4,C67,"")</f>
      </c>
      <c r="O67" s="4">
        <f aca="true" t="shared" si="15" ref="O67:O121">IF(H67=5,C67,"")</f>
      </c>
    </row>
    <row r="68" spans="1:15" ht="12.75">
      <c r="A68" s="1">
        <v>69</v>
      </c>
      <c r="B68" s="2">
        <v>2</v>
      </c>
      <c r="C68" s="1">
        <v>23</v>
      </c>
      <c r="D68" s="2">
        <v>1</v>
      </c>
      <c r="E68" s="2">
        <v>0</v>
      </c>
      <c r="F68" s="2">
        <v>2</v>
      </c>
      <c r="G68" s="2">
        <v>11</v>
      </c>
      <c r="H68" s="2">
        <v>3</v>
      </c>
      <c r="I68" s="4">
        <f t="shared" si="9"/>
        <v>69</v>
      </c>
      <c r="J68" s="4">
        <f t="shared" si="10"/>
      </c>
      <c r="K68" s="4">
        <f t="shared" si="11"/>
      </c>
      <c r="L68" s="4">
        <f t="shared" si="12"/>
      </c>
      <c r="M68" s="4">
        <f t="shared" si="13"/>
        <v>23</v>
      </c>
      <c r="N68" s="4">
        <f t="shared" si="14"/>
      </c>
      <c r="O68" s="4">
        <f t="shared" si="15"/>
      </c>
    </row>
    <row r="69" spans="1:15" ht="12.75">
      <c r="A69" s="1">
        <v>70</v>
      </c>
      <c r="B69" s="2">
        <v>2</v>
      </c>
      <c r="C69" s="1">
        <v>20</v>
      </c>
      <c r="D69" s="2">
        <v>1</v>
      </c>
      <c r="E69" s="2">
        <v>0</v>
      </c>
      <c r="F69" s="2">
        <v>2</v>
      </c>
      <c r="G69" s="2">
        <v>11</v>
      </c>
      <c r="H69" s="2">
        <v>5</v>
      </c>
      <c r="I69" s="4">
        <f t="shared" si="9"/>
        <v>70</v>
      </c>
      <c r="J69" s="4">
        <f t="shared" si="10"/>
      </c>
      <c r="K69" s="4">
        <f t="shared" si="11"/>
      </c>
      <c r="L69" s="4">
        <f t="shared" si="12"/>
      </c>
      <c r="M69" s="4">
        <f t="shared" si="13"/>
      </c>
      <c r="N69" s="4">
        <f t="shared" si="14"/>
      </c>
      <c r="O69" s="4">
        <f t="shared" si="15"/>
        <v>20</v>
      </c>
    </row>
    <row r="70" spans="1:15" ht="12.75">
      <c r="A70" s="1">
        <v>70</v>
      </c>
      <c r="B70" s="2">
        <v>3</v>
      </c>
      <c r="C70" s="1">
        <v>20</v>
      </c>
      <c r="D70" s="2">
        <v>0</v>
      </c>
      <c r="E70" s="2">
        <v>1</v>
      </c>
      <c r="F70" s="2">
        <v>2</v>
      </c>
      <c r="G70" s="2">
        <v>16</v>
      </c>
      <c r="H70" s="2">
        <v>2</v>
      </c>
      <c r="I70" s="4">
        <f t="shared" si="9"/>
      </c>
      <c r="J70" s="4">
        <f t="shared" si="10"/>
        <v>70</v>
      </c>
      <c r="K70" s="4">
        <f t="shared" si="11"/>
      </c>
      <c r="L70" s="4">
        <f t="shared" si="12"/>
        <v>20</v>
      </c>
      <c r="M70" s="4">
        <f t="shared" si="13"/>
      </c>
      <c r="N70" s="4">
        <f t="shared" si="14"/>
      </c>
      <c r="O70" s="4">
        <f t="shared" si="15"/>
      </c>
    </row>
    <row r="71" spans="1:15" ht="12.75">
      <c r="A71" s="1">
        <v>70</v>
      </c>
      <c r="B71" s="2">
        <v>3</v>
      </c>
      <c r="C71" s="1">
        <v>21</v>
      </c>
      <c r="D71" s="2">
        <v>1</v>
      </c>
      <c r="E71" s="2">
        <v>1</v>
      </c>
      <c r="F71" s="2">
        <v>2</v>
      </c>
      <c r="G71" s="2">
        <v>19</v>
      </c>
      <c r="H71" s="2">
        <v>3</v>
      </c>
      <c r="I71" s="4">
        <f t="shared" si="9"/>
        <v>70</v>
      </c>
      <c r="J71" s="4">
        <f t="shared" si="10"/>
      </c>
      <c r="K71" s="4">
        <f t="shared" si="11"/>
      </c>
      <c r="L71" s="4">
        <f t="shared" si="12"/>
      </c>
      <c r="M71" s="4">
        <f t="shared" si="13"/>
        <v>21</v>
      </c>
      <c r="N71" s="4">
        <f t="shared" si="14"/>
      </c>
      <c r="O71" s="4">
        <f t="shared" si="15"/>
      </c>
    </row>
    <row r="72" spans="1:15" ht="12.75">
      <c r="A72" s="3">
        <v>71</v>
      </c>
      <c r="B72" s="4">
        <v>4</v>
      </c>
      <c r="C72" s="4">
        <v>22</v>
      </c>
      <c r="D72" s="4">
        <v>1</v>
      </c>
      <c r="E72" s="4">
        <v>1</v>
      </c>
      <c r="F72" s="4">
        <v>2</v>
      </c>
      <c r="G72" s="4">
        <v>12</v>
      </c>
      <c r="H72" s="4">
        <v>2</v>
      </c>
      <c r="I72" s="4">
        <f t="shared" si="9"/>
        <v>71</v>
      </c>
      <c r="J72" s="4">
        <f t="shared" si="10"/>
      </c>
      <c r="K72" s="4">
        <f t="shared" si="11"/>
      </c>
      <c r="L72" s="4">
        <f t="shared" si="12"/>
        <v>22</v>
      </c>
      <c r="M72" s="4">
        <f t="shared" si="13"/>
      </c>
      <c r="N72" s="4">
        <f t="shared" si="14"/>
      </c>
      <c r="O72" s="4">
        <f t="shared" si="15"/>
      </c>
    </row>
    <row r="73" spans="1:15" ht="12.75">
      <c r="A73" s="1">
        <v>72</v>
      </c>
      <c r="B73" s="2">
        <v>5</v>
      </c>
      <c r="C73" s="1">
        <v>23</v>
      </c>
      <c r="D73" s="2">
        <v>1</v>
      </c>
      <c r="E73" s="2">
        <v>0</v>
      </c>
      <c r="F73" s="2">
        <v>1.5</v>
      </c>
      <c r="G73" s="2">
        <v>20</v>
      </c>
      <c r="H73" s="2">
        <v>5</v>
      </c>
      <c r="I73" s="4">
        <f t="shared" si="9"/>
        <v>72</v>
      </c>
      <c r="J73" s="4">
        <f t="shared" si="10"/>
      </c>
      <c r="K73" s="4">
        <f t="shared" si="11"/>
      </c>
      <c r="L73" s="4">
        <f t="shared" si="12"/>
      </c>
      <c r="M73" s="4">
        <f t="shared" si="13"/>
      </c>
      <c r="N73" s="4">
        <f t="shared" si="14"/>
      </c>
      <c r="O73" s="4">
        <f t="shared" si="15"/>
        <v>23</v>
      </c>
    </row>
    <row r="74" spans="1:15" ht="12.75">
      <c r="A74" s="1">
        <v>73</v>
      </c>
      <c r="B74" s="2">
        <v>2</v>
      </c>
      <c r="C74" s="1">
        <v>20</v>
      </c>
      <c r="D74" s="2">
        <v>1</v>
      </c>
      <c r="E74" s="2">
        <v>1</v>
      </c>
      <c r="F74" s="2">
        <v>2</v>
      </c>
      <c r="G74" s="2">
        <v>11</v>
      </c>
      <c r="H74" s="2">
        <v>5</v>
      </c>
      <c r="I74" s="4">
        <f t="shared" si="9"/>
        <v>73</v>
      </c>
      <c r="J74" s="4">
        <f t="shared" si="10"/>
      </c>
      <c r="K74" s="4">
        <f t="shared" si="11"/>
      </c>
      <c r="L74" s="4">
        <f t="shared" si="12"/>
      </c>
      <c r="M74" s="4">
        <f t="shared" si="13"/>
      </c>
      <c r="N74" s="4">
        <f t="shared" si="14"/>
      </c>
      <c r="O74" s="4">
        <f t="shared" si="15"/>
        <v>20</v>
      </c>
    </row>
    <row r="75" spans="1:15" ht="12.75">
      <c r="A75" s="1">
        <v>73</v>
      </c>
      <c r="B75" s="2">
        <v>6</v>
      </c>
      <c r="C75" s="1">
        <v>21</v>
      </c>
      <c r="D75" s="2">
        <v>0</v>
      </c>
      <c r="E75" s="2">
        <v>1</v>
      </c>
      <c r="F75" s="2">
        <v>2.5</v>
      </c>
      <c r="G75" s="2">
        <v>14</v>
      </c>
      <c r="H75" s="2">
        <v>2</v>
      </c>
      <c r="I75" s="4">
        <f t="shared" si="9"/>
      </c>
      <c r="J75" s="4">
        <f t="shared" si="10"/>
        <v>73</v>
      </c>
      <c r="K75" s="4">
        <f t="shared" si="11"/>
      </c>
      <c r="L75" s="4">
        <f t="shared" si="12"/>
        <v>21</v>
      </c>
      <c r="M75" s="4">
        <f t="shared" si="13"/>
      </c>
      <c r="N75" s="4">
        <f t="shared" si="14"/>
      </c>
      <c r="O75" s="4">
        <f t="shared" si="15"/>
      </c>
    </row>
    <row r="76" spans="1:15" ht="12.75">
      <c r="A76" s="1">
        <v>74</v>
      </c>
      <c r="B76" s="2">
        <v>3</v>
      </c>
      <c r="C76" s="1">
        <v>21</v>
      </c>
      <c r="D76" s="2">
        <v>0</v>
      </c>
      <c r="E76" s="2">
        <v>0</v>
      </c>
      <c r="F76" s="2">
        <v>2</v>
      </c>
      <c r="G76" s="2">
        <v>10</v>
      </c>
      <c r="H76" s="2">
        <v>2</v>
      </c>
      <c r="I76" s="4">
        <f t="shared" si="9"/>
      </c>
      <c r="J76" s="4">
        <f t="shared" si="10"/>
        <v>74</v>
      </c>
      <c r="K76" s="4">
        <f t="shared" si="11"/>
      </c>
      <c r="L76" s="4">
        <f t="shared" si="12"/>
        <v>21</v>
      </c>
      <c r="M76" s="4">
        <f t="shared" si="13"/>
      </c>
      <c r="N76" s="4">
        <f t="shared" si="14"/>
      </c>
      <c r="O76" s="4">
        <f t="shared" si="15"/>
      </c>
    </row>
    <row r="77" spans="1:15" ht="12.75">
      <c r="A77" s="3">
        <v>74</v>
      </c>
      <c r="B77" s="4">
        <v>4</v>
      </c>
      <c r="C77" s="4">
        <v>21</v>
      </c>
      <c r="D77" s="4">
        <v>1</v>
      </c>
      <c r="E77" s="4">
        <v>1</v>
      </c>
      <c r="F77" s="4">
        <v>2</v>
      </c>
      <c r="G77" s="4">
        <v>13</v>
      </c>
      <c r="H77" s="4">
        <v>3</v>
      </c>
      <c r="I77" s="4">
        <f t="shared" si="9"/>
        <v>74</v>
      </c>
      <c r="J77" s="4">
        <f t="shared" si="10"/>
      </c>
      <c r="K77" s="4">
        <f t="shared" si="11"/>
      </c>
      <c r="L77" s="4">
        <f t="shared" si="12"/>
      </c>
      <c r="M77" s="4">
        <f t="shared" si="13"/>
        <v>21</v>
      </c>
      <c r="N77" s="4">
        <f t="shared" si="14"/>
      </c>
      <c r="O77" s="4">
        <f t="shared" si="15"/>
      </c>
    </row>
    <row r="78" spans="1:15" ht="12.75">
      <c r="A78" s="3">
        <v>74</v>
      </c>
      <c r="B78" s="4">
        <v>5</v>
      </c>
      <c r="C78" s="4">
        <v>24</v>
      </c>
      <c r="D78" s="4">
        <v>1</v>
      </c>
      <c r="E78" s="4">
        <v>1</v>
      </c>
      <c r="F78" s="4">
        <v>2</v>
      </c>
      <c r="G78" s="4">
        <v>2</v>
      </c>
      <c r="H78" s="4">
        <v>1</v>
      </c>
      <c r="I78" s="4">
        <f t="shared" si="9"/>
        <v>74</v>
      </c>
      <c r="J78" s="4">
        <f t="shared" si="10"/>
      </c>
      <c r="K78" s="4">
        <f t="shared" si="11"/>
        <v>24</v>
      </c>
      <c r="L78" s="4">
        <f t="shared" si="12"/>
      </c>
      <c r="M78" s="4">
        <f t="shared" si="13"/>
      </c>
      <c r="N78" s="4">
        <f t="shared" si="14"/>
      </c>
      <c r="O78" s="4">
        <f t="shared" si="15"/>
      </c>
    </row>
    <row r="79" spans="1:15" ht="12.75">
      <c r="A79" s="1">
        <v>75</v>
      </c>
      <c r="B79" s="2">
        <v>4</v>
      </c>
      <c r="C79" s="1">
        <v>22</v>
      </c>
      <c r="D79" s="2">
        <v>0</v>
      </c>
      <c r="E79" s="2">
        <v>1</v>
      </c>
      <c r="F79" s="2">
        <v>2</v>
      </c>
      <c r="G79" s="2">
        <v>19</v>
      </c>
      <c r="H79" s="2">
        <v>2</v>
      </c>
      <c r="I79" s="4">
        <f t="shared" si="9"/>
      </c>
      <c r="J79" s="4">
        <f t="shared" si="10"/>
        <v>75</v>
      </c>
      <c r="K79" s="4">
        <f t="shared" si="11"/>
      </c>
      <c r="L79" s="4">
        <f t="shared" si="12"/>
        <v>22</v>
      </c>
      <c r="M79" s="4">
        <f t="shared" si="13"/>
      </c>
      <c r="N79" s="4">
        <f t="shared" si="14"/>
      </c>
      <c r="O79" s="4">
        <f t="shared" si="15"/>
      </c>
    </row>
    <row r="80" spans="1:15" ht="12.75">
      <c r="A80" s="1">
        <v>75</v>
      </c>
      <c r="B80" s="2">
        <v>3</v>
      </c>
      <c r="C80" s="1">
        <v>25</v>
      </c>
      <c r="D80" s="2">
        <v>1</v>
      </c>
      <c r="E80" s="2">
        <v>0</v>
      </c>
      <c r="F80" s="2">
        <v>2</v>
      </c>
      <c r="G80" s="2">
        <v>12</v>
      </c>
      <c r="H80" s="2">
        <v>3</v>
      </c>
      <c r="I80" s="4">
        <f t="shared" si="9"/>
        <v>75</v>
      </c>
      <c r="J80" s="4">
        <f t="shared" si="10"/>
      </c>
      <c r="K80" s="4">
        <f t="shared" si="11"/>
      </c>
      <c r="L80" s="4">
        <f t="shared" si="12"/>
      </c>
      <c r="M80" s="4">
        <f t="shared" si="13"/>
        <v>25</v>
      </c>
      <c r="N80" s="4">
        <f t="shared" si="14"/>
      </c>
      <c r="O80" s="4">
        <f t="shared" si="15"/>
      </c>
    </row>
    <row r="81" spans="1:15" ht="12.75">
      <c r="A81" s="1">
        <v>76</v>
      </c>
      <c r="B81" s="2">
        <v>5</v>
      </c>
      <c r="C81" s="1">
        <v>22</v>
      </c>
      <c r="D81" s="2">
        <v>1</v>
      </c>
      <c r="E81" s="2">
        <v>1</v>
      </c>
      <c r="F81" s="2">
        <v>2</v>
      </c>
      <c r="G81" s="2">
        <v>20</v>
      </c>
      <c r="H81" s="2">
        <v>3</v>
      </c>
      <c r="I81" s="4">
        <f t="shared" si="9"/>
        <v>76</v>
      </c>
      <c r="J81" s="4">
        <f t="shared" si="10"/>
      </c>
      <c r="K81" s="4">
        <f t="shared" si="11"/>
      </c>
      <c r="L81" s="4">
        <f t="shared" si="12"/>
      </c>
      <c r="M81" s="4">
        <f t="shared" si="13"/>
        <v>22</v>
      </c>
      <c r="N81" s="4">
        <f t="shared" si="14"/>
      </c>
      <c r="O81" s="4">
        <f t="shared" si="15"/>
      </c>
    </row>
    <row r="82" spans="1:15" ht="12.75">
      <c r="A82" s="3">
        <v>76</v>
      </c>
      <c r="B82" s="4">
        <v>4</v>
      </c>
      <c r="C82" s="4">
        <v>24</v>
      </c>
      <c r="D82" s="4">
        <v>0</v>
      </c>
      <c r="E82" s="4">
        <v>1</v>
      </c>
      <c r="F82" s="4">
        <v>2.5</v>
      </c>
      <c r="G82" s="4">
        <v>5</v>
      </c>
      <c r="H82" s="4">
        <v>4</v>
      </c>
      <c r="I82" s="4">
        <f t="shared" si="9"/>
      </c>
      <c r="J82" s="4">
        <f t="shared" si="10"/>
        <v>76</v>
      </c>
      <c r="K82" s="4">
        <f t="shared" si="11"/>
      </c>
      <c r="L82" s="4">
        <f t="shared" si="12"/>
      </c>
      <c r="M82" s="4">
        <f t="shared" si="13"/>
      </c>
      <c r="N82" s="4">
        <f t="shared" si="14"/>
        <v>24</v>
      </c>
      <c r="O82" s="4">
        <f t="shared" si="15"/>
      </c>
    </row>
    <row r="83" spans="1:15" ht="12.75">
      <c r="A83" s="1">
        <v>76</v>
      </c>
      <c r="B83" s="2">
        <v>8</v>
      </c>
      <c r="C83" s="1">
        <v>26</v>
      </c>
      <c r="D83" s="2">
        <v>1</v>
      </c>
      <c r="E83" s="2">
        <v>1</v>
      </c>
      <c r="F83" s="2">
        <v>2</v>
      </c>
      <c r="G83" s="2">
        <v>9</v>
      </c>
      <c r="H83" s="2">
        <v>4</v>
      </c>
      <c r="I83" s="4">
        <f t="shared" si="9"/>
        <v>76</v>
      </c>
      <c r="J83" s="4">
        <f t="shared" si="10"/>
      </c>
      <c r="K83" s="4">
        <f t="shared" si="11"/>
      </c>
      <c r="L83" s="4">
        <f t="shared" si="12"/>
      </c>
      <c r="M83" s="4">
        <f t="shared" si="13"/>
      </c>
      <c r="N83" s="4">
        <f t="shared" si="14"/>
        <v>26</v>
      </c>
      <c r="O83" s="4">
        <f t="shared" si="15"/>
      </c>
    </row>
    <row r="84" spans="1:15" ht="12.75">
      <c r="A84" s="1">
        <v>77</v>
      </c>
      <c r="B84" s="2">
        <v>4</v>
      </c>
      <c r="C84" s="1">
        <v>19</v>
      </c>
      <c r="D84" s="2">
        <v>0</v>
      </c>
      <c r="E84" s="2">
        <v>1</v>
      </c>
      <c r="F84" s="2">
        <v>2.5</v>
      </c>
      <c r="G84" s="2">
        <v>14</v>
      </c>
      <c r="H84" s="2">
        <v>2</v>
      </c>
      <c r="I84" s="4">
        <f t="shared" si="9"/>
      </c>
      <c r="J84" s="4">
        <f t="shared" si="10"/>
        <v>77</v>
      </c>
      <c r="K84" s="4">
        <f t="shared" si="11"/>
      </c>
      <c r="L84" s="4">
        <f t="shared" si="12"/>
        <v>19</v>
      </c>
      <c r="M84" s="4">
        <f t="shared" si="13"/>
      </c>
      <c r="N84" s="4">
        <f t="shared" si="14"/>
      </c>
      <c r="O84" s="4">
        <f t="shared" si="15"/>
      </c>
    </row>
    <row r="85" spans="1:15" ht="12.75">
      <c r="A85" s="1">
        <v>77</v>
      </c>
      <c r="B85" s="2">
        <v>4</v>
      </c>
      <c r="C85" s="1">
        <v>21</v>
      </c>
      <c r="D85" s="2">
        <v>1</v>
      </c>
      <c r="E85" s="2">
        <v>1</v>
      </c>
      <c r="F85" s="2">
        <v>2</v>
      </c>
      <c r="G85" s="2">
        <v>18</v>
      </c>
      <c r="H85" s="2">
        <v>3</v>
      </c>
      <c r="I85" s="4">
        <f t="shared" si="9"/>
        <v>77</v>
      </c>
      <c r="J85" s="4">
        <f t="shared" si="10"/>
      </c>
      <c r="K85" s="4">
        <f t="shared" si="11"/>
      </c>
      <c r="L85" s="4">
        <f t="shared" si="12"/>
      </c>
      <c r="M85" s="4">
        <f t="shared" si="13"/>
        <v>21</v>
      </c>
      <c r="N85" s="4">
        <f t="shared" si="14"/>
      </c>
      <c r="O85" s="4">
        <f t="shared" si="15"/>
      </c>
    </row>
    <row r="86" spans="1:15" ht="12.75">
      <c r="A86" s="1">
        <v>78</v>
      </c>
      <c r="B86" s="2">
        <v>2</v>
      </c>
      <c r="C86" s="1">
        <v>17</v>
      </c>
      <c r="D86" s="2">
        <v>1</v>
      </c>
      <c r="E86" s="2">
        <v>1</v>
      </c>
      <c r="F86" s="2">
        <v>2</v>
      </c>
      <c r="G86" s="2">
        <v>19</v>
      </c>
      <c r="H86" s="2">
        <v>3</v>
      </c>
      <c r="I86" s="4">
        <f t="shared" si="9"/>
        <v>78</v>
      </c>
      <c r="J86" s="4">
        <f t="shared" si="10"/>
      </c>
      <c r="K86" s="4">
        <f t="shared" si="11"/>
      </c>
      <c r="L86" s="4">
        <f t="shared" si="12"/>
      </c>
      <c r="M86" s="4">
        <f t="shared" si="13"/>
        <v>17</v>
      </c>
      <c r="N86" s="4">
        <f t="shared" si="14"/>
      </c>
      <c r="O86" s="4">
        <f t="shared" si="15"/>
      </c>
    </row>
    <row r="87" spans="1:15" ht="12.75">
      <c r="A87" s="1">
        <v>78</v>
      </c>
      <c r="B87" s="2">
        <v>3</v>
      </c>
      <c r="C87" s="1">
        <v>23</v>
      </c>
      <c r="D87" s="2">
        <v>1</v>
      </c>
      <c r="E87" s="2">
        <v>0</v>
      </c>
      <c r="F87" s="2">
        <v>2</v>
      </c>
      <c r="G87" s="2">
        <v>12</v>
      </c>
      <c r="H87" s="2">
        <v>3</v>
      </c>
      <c r="I87" s="4">
        <f t="shared" si="9"/>
        <v>78</v>
      </c>
      <c r="J87" s="4">
        <f t="shared" si="10"/>
      </c>
      <c r="K87" s="4">
        <f t="shared" si="11"/>
      </c>
      <c r="L87" s="4">
        <f t="shared" si="12"/>
      </c>
      <c r="M87" s="4">
        <f t="shared" si="13"/>
        <v>23</v>
      </c>
      <c r="N87" s="4">
        <f t="shared" si="14"/>
      </c>
      <c r="O87" s="4">
        <f t="shared" si="15"/>
      </c>
    </row>
    <row r="88" spans="1:15" ht="12.75">
      <c r="A88" s="1">
        <v>79</v>
      </c>
      <c r="B88" s="2">
        <v>2</v>
      </c>
      <c r="C88" s="1">
        <v>24</v>
      </c>
      <c r="D88" s="2">
        <v>1</v>
      </c>
      <c r="E88" s="2">
        <v>0</v>
      </c>
      <c r="F88" s="2">
        <v>2.5</v>
      </c>
      <c r="G88" s="2">
        <v>16</v>
      </c>
      <c r="H88" s="2">
        <v>2</v>
      </c>
      <c r="I88" s="4">
        <f t="shared" si="9"/>
        <v>79</v>
      </c>
      <c r="J88" s="4">
        <f t="shared" si="10"/>
      </c>
      <c r="K88" s="4">
        <f t="shared" si="11"/>
      </c>
      <c r="L88" s="4">
        <f t="shared" si="12"/>
        <v>24</v>
      </c>
      <c r="M88" s="4">
        <f t="shared" si="13"/>
      </c>
      <c r="N88" s="4">
        <f t="shared" si="14"/>
      </c>
      <c r="O88" s="4">
        <f t="shared" si="15"/>
      </c>
    </row>
    <row r="89" spans="1:15" ht="12.75">
      <c r="A89" s="1">
        <v>80</v>
      </c>
      <c r="B89" s="2">
        <v>2</v>
      </c>
      <c r="C89" s="1">
        <v>22</v>
      </c>
      <c r="D89" s="2">
        <v>1</v>
      </c>
      <c r="E89" s="2">
        <v>0</v>
      </c>
      <c r="F89" s="2">
        <v>2.5</v>
      </c>
      <c r="G89" s="2">
        <v>16</v>
      </c>
      <c r="H89" s="2">
        <v>2</v>
      </c>
      <c r="I89" s="4">
        <f t="shared" si="9"/>
        <v>80</v>
      </c>
      <c r="J89" s="4">
        <f t="shared" si="10"/>
      </c>
      <c r="K89" s="4">
        <f t="shared" si="11"/>
      </c>
      <c r="L89" s="4">
        <f t="shared" si="12"/>
        <v>22</v>
      </c>
      <c r="M89" s="4">
        <f t="shared" si="13"/>
      </c>
      <c r="N89" s="4">
        <f t="shared" si="14"/>
      </c>
      <c r="O89" s="4">
        <f t="shared" si="15"/>
      </c>
    </row>
    <row r="90" spans="1:15" ht="12.75">
      <c r="A90" s="1">
        <v>80</v>
      </c>
      <c r="B90" s="2">
        <v>4</v>
      </c>
      <c r="C90" s="1">
        <v>29</v>
      </c>
      <c r="D90" s="2">
        <v>1</v>
      </c>
      <c r="E90" s="2">
        <v>0</v>
      </c>
      <c r="F90" s="2">
        <v>1.5</v>
      </c>
      <c r="G90" s="2">
        <v>20</v>
      </c>
      <c r="H90" s="2">
        <v>5</v>
      </c>
      <c r="I90" s="4">
        <f t="shared" si="9"/>
        <v>80</v>
      </c>
      <c r="J90" s="4">
        <f t="shared" si="10"/>
      </c>
      <c r="K90" s="4">
        <f t="shared" si="11"/>
      </c>
      <c r="L90" s="4">
        <f t="shared" si="12"/>
      </c>
      <c r="M90" s="4">
        <f t="shared" si="13"/>
      </c>
      <c r="N90" s="4">
        <f t="shared" si="14"/>
      </c>
      <c r="O90" s="4">
        <f t="shared" si="15"/>
        <v>29</v>
      </c>
    </row>
    <row r="91" spans="1:15" ht="12.75">
      <c r="A91" s="1">
        <v>81</v>
      </c>
      <c r="B91" s="2">
        <v>2</v>
      </c>
      <c r="C91" s="1">
        <v>21</v>
      </c>
      <c r="D91" s="2">
        <v>1</v>
      </c>
      <c r="E91" s="2">
        <v>1</v>
      </c>
      <c r="F91" s="2">
        <v>2</v>
      </c>
      <c r="G91" s="2">
        <v>9</v>
      </c>
      <c r="H91" s="2">
        <v>5</v>
      </c>
      <c r="I91" s="4">
        <f t="shared" si="9"/>
        <v>81</v>
      </c>
      <c r="J91" s="4">
        <f t="shared" si="10"/>
      </c>
      <c r="K91" s="4">
        <f t="shared" si="11"/>
      </c>
      <c r="L91" s="4">
        <f t="shared" si="12"/>
      </c>
      <c r="M91" s="4">
        <f t="shared" si="13"/>
      </c>
      <c r="N91" s="4">
        <f t="shared" si="14"/>
      </c>
      <c r="O91" s="4">
        <f t="shared" si="15"/>
        <v>21</v>
      </c>
    </row>
    <row r="92" spans="1:15" ht="12.75">
      <c r="A92" s="1">
        <v>81</v>
      </c>
      <c r="B92" s="2">
        <v>3</v>
      </c>
      <c r="C92" s="1">
        <v>22</v>
      </c>
      <c r="D92" s="2">
        <v>1</v>
      </c>
      <c r="E92" s="2">
        <v>1</v>
      </c>
      <c r="F92" s="2">
        <v>1.5</v>
      </c>
      <c r="G92" s="2">
        <v>14</v>
      </c>
      <c r="H92" s="2">
        <v>3</v>
      </c>
      <c r="I92" s="4">
        <f t="shared" si="9"/>
        <v>81</v>
      </c>
      <c r="J92" s="4">
        <f t="shared" si="10"/>
      </c>
      <c r="K92" s="4">
        <f t="shared" si="11"/>
      </c>
      <c r="L92" s="4">
        <f t="shared" si="12"/>
      </c>
      <c r="M92" s="4">
        <f t="shared" si="13"/>
        <v>22</v>
      </c>
      <c r="N92" s="4">
        <f t="shared" si="14"/>
      </c>
      <c r="O92" s="4">
        <f t="shared" si="15"/>
      </c>
    </row>
    <row r="93" spans="1:15" ht="12.75">
      <c r="A93" s="1">
        <v>81</v>
      </c>
      <c r="B93" s="2">
        <v>3</v>
      </c>
      <c r="C93" s="1">
        <v>23</v>
      </c>
      <c r="D93" s="2">
        <v>1</v>
      </c>
      <c r="E93" s="2">
        <v>1</v>
      </c>
      <c r="F93" s="2">
        <v>1.5</v>
      </c>
      <c r="G93" s="2">
        <v>17</v>
      </c>
      <c r="H93" s="2">
        <v>5</v>
      </c>
      <c r="I93" s="4">
        <f t="shared" si="9"/>
        <v>81</v>
      </c>
      <c r="J93" s="4">
        <f t="shared" si="10"/>
      </c>
      <c r="K93" s="4">
        <f t="shared" si="11"/>
      </c>
      <c r="L93" s="4">
        <f t="shared" si="12"/>
      </c>
      <c r="M93" s="4">
        <f t="shared" si="13"/>
      </c>
      <c r="N93" s="4">
        <f t="shared" si="14"/>
      </c>
      <c r="O93" s="4">
        <f t="shared" si="15"/>
        <v>23</v>
      </c>
    </row>
    <row r="94" spans="1:15" ht="12.75">
      <c r="A94" s="1">
        <v>81</v>
      </c>
      <c r="B94" s="2">
        <v>4</v>
      </c>
      <c r="C94" s="1">
        <v>25</v>
      </c>
      <c r="D94" s="2">
        <v>0</v>
      </c>
      <c r="E94" s="2">
        <v>1</v>
      </c>
      <c r="F94" s="2">
        <v>2</v>
      </c>
      <c r="G94" s="2">
        <v>15</v>
      </c>
      <c r="H94" s="2">
        <v>3</v>
      </c>
      <c r="I94" s="4">
        <f t="shared" si="9"/>
      </c>
      <c r="J94" s="4">
        <f t="shared" si="10"/>
        <v>81</v>
      </c>
      <c r="K94" s="4">
        <f t="shared" si="11"/>
      </c>
      <c r="L94" s="4">
        <f t="shared" si="12"/>
      </c>
      <c r="M94" s="4">
        <f t="shared" si="13"/>
        <v>25</v>
      </c>
      <c r="N94" s="4">
        <f t="shared" si="14"/>
      </c>
      <c r="O94" s="4">
        <f t="shared" si="15"/>
      </c>
    </row>
    <row r="95" spans="1:15" ht="12.75">
      <c r="A95" s="1">
        <v>83</v>
      </c>
      <c r="B95" s="2">
        <v>6</v>
      </c>
      <c r="C95" s="1">
        <v>23</v>
      </c>
      <c r="D95" s="2">
        <v>1</v>
      </c>
      <c r="E95" s="2">
        <v>1</v>
      </c>
      <c r="F95" s="2">
        <v>3</v>
      </c>
      <c r="G95" s="2">
        <v>7</v>
      </c>
      <c r="H95" s="2">
        <v>3</v>
      </c>
      <c r="I95" s="4">
        <f t="shared" si="9"/>
        <v>83</v>
      </c>
      <c r="J95" s="4">
        <f t="shared" si="10"/>
      </c>
      <c r="K95" s="4">
        <f t="shared" si="11"/>
      </c>
      <c r="L95" s="4">
        <f t="shared" si="12"/>
      </c>
      <c r="M95" s="4">
        <f t="shared" si="13"/>
        <v>23</v>
      </c>
      <c r="N95" s="4">
        <f t="shared" si="14"/>
      </c>
      <c r="O95" s="4">
        <f t="shared" si="15"/>
      </c>
    </row>
    <row r="96" spans="1:15" ht="12.75">
      <c r="A96" s="1">
        <v>84</v>
      </c>
      <c r="B96" s="2">
        <v>5</v>
      </c>
      <c r="C96" s="1">
        <v>21</v>
      </c>
      <c r="D96" s="2">
        <v>1</v>
      </c>
      <c r="E96" s="2">
        <v>0</v>
      </c>
      <c r="F96" s="2">
        <v>1.5</v>
      </c>
      <c r="G96" s="2">
        <v>20</v>
      </c>
      <c r="H96" s="2">
        <v>5</v>
      </c>
      <c r="I96" s="4">
        <f t="shared" si="9"/>
        <v>84</v>
      </c>
      <c r="J96" s="4">
        <f t="shared" si="10"/>
      </c>
      <c r="K96" s="4">
        <f t="shared" si="11"/>
      </c>
      <c r="L96" s="4">
        <f t="shared" si="12"/>
      </c>
      <c r="M96" s="4">
        <f t="shared" si="13"/>
      </c>
      <c r="N96" s="4">
        <f t="shared" si="14"/>
      </c>
      <c r="O96" s="4">
        <f t="shared" si="15"/>
        <v>21</v>
      </c>
    </row>
    <row r="97" spans="1:15" ht="12.75">
      <c r="A97" s="1">
        <v>86</v>
      </c>
      <c r="B97" s="2">
        <v>4</v>
      </c>
      <c r="C97" s="1">
        <v>23</v>
      </c>
      <c r="D97" s="2">
        <v>0</v>
      </c>
      <c r="E97" s="2">
        <v>1</v>
      </c>
      <c r="F97" s="2">
        <v>2</v>
      </c>
      <c r="G97" s="2">
        <v>17</v>
      </c>
      <c r="H97" s="2">
        <v>5</v>
      </c>
      <c r="I97" s="4">
        <f t="shared" si="9"/>
      </c>
      <c r="J97" s="4">
        <f t="shared" si="10"/>
        <v>86</v>
      </c>
      <c r="K97" s="4">
        <f t="shared" si="11"/>
      </c>
      <c r="L97" s="4">
        <f t="shared" si="12"/>
      </c>
      <c r="M97" s="4">
        <f t="shared" si="13"/>
      </c>
      <c r="N97" s="4">
        <f t="shared" si="14"/>
      </c>
      <c r="O97" s="4">
        <f t="shared" si="15"/>
        <v>23</v>
      </c>
    </row>
    <row r="98" spans="1:15" ht="12.75">
      <c r="A98" s="1">
        <v>87</v>
      </c>
      <c r="B98" s="2">
        <v>5</v>
      </c>
      <c r="C98" s="1">
        <v>22</v>
      </c>
      <c r="D98" s="2">
        <v>0</v>
      </c>
      <c r="E98" s="2">
        <v>1</v>
      </c>
      <c r="F98" s="2">
        <v>2</v>
      </c>
      <c r="G98" s="2">
        <v>13</v>
      </c>
      <c r="H98" s="2">
        <v>2</v>
      </c>
      <c r="I98" s="4">
        <f aca="true" t="shared" si="16" ref="I98:I121">IF(D98=1,A98,"")</f>
      </c>
      <c r="J98" s="4">
        <f aca="true" t="shared" si="17" ref="J98:J121">IF(D98=0,A98,"")</f>
        <v>87</v>
      </c>
      <c r="K98" s="4">
        <f t="shared" si="11"/>
      </c>
      <c r="L98" s="4">
        <f t="shared" si="12"/>
        <v>22</v>
      </c>
      <c r="M98" s="4">
        <f t="shared" si="13"/>
      </c>
      <c r="N98" s="4">
        <f t="shared" si="14"/>
      </c>
      <c r="O98" s="4">
        <f t="shared" si="15"/>
      </c>
    </row>
    <row r="99" spans="1:15" ht="12.75">
      <c r="A99" s="1">
        <v>87</v>
      </c>
      <c r="B99" s="2">
        <v>2</v>
      </c>
      <c r="C99" s="1">
        <v>23</v>
      </c>
      <c r="D99" s="2">
        <v>1</v>
      </c>
      <c r="E99" s="2">
        <v>1</v>
      </c>
      <c r="F99" s="2">
        <v>2.5</v>
      </c>
      <c r="G99" s="2">
        <v>9</v>
      </c>
      <c r="H99" s="2">
        <v>2</v>
      </c>
      <c r="I99" s="4">
        <f t="shared" si="16"/>
        <v>87</v>
      </c>
      <c r="J99" s="4">
        <f t="shared" si="17"/>
      </c>
      <c r="K99" s="4">
        <f t="shared" si="11"/>
      </c>
      <c r="L99" s="4">
        <f t="shared" si="12"/>
        <v>23</v>
      </c>
      <c r="M99" s="4">
        <f t="shared" si="13"/>
      </c>
      <c r="N99" s="4">
        <f t="shared" si="14"/>
      </c>
      <c r="O99" s="4">
        <f t="shared" si="15"/>
      </c>
    </row>
    <row r="100" spans="1:15" ht="12.75">
      <c r="A100" s="1">
        <v>88</v>
      </c>
      <c r="B100" s="2">
        <v>5</v>
      </c>
      <c r="C100" s="1">
        <v>24</v>
      </c>
      <c r="D100" s="2">
        <v>1</v>
      </c>
      <c r="E100" s="2">
        <v>1</v>
      </c>
      <c r="F100" s="2">
        <v>2</v>
      </c>
      <c r="G100" s="2">
        <v>16</v>
      </c>
      <c r="H100" s="2">
        <v>2</v>
      </c>
      <c r="I100" s="4">
        <f t="shared" si="16"/>
        <v>88</v>
      </c>
      <c r="J100" s="4">
        <f t="shared" si="17"/>
      </c>
      <c r="K100" s="4">
        <f t="shared" si="11"/>
      </c>
      <c r="L100" s="4">
        <f t="shared" si="12"/>
        <v>24</v>
      </c>
      <c r="M100" s="4">
        <f t="shared" si="13"/>
      </c>
      <c r="N100" s="4">
        <f t="shared" si="14"/>
      </c>
      <c r="O100" s="4">
        <f t="shared" si="15"/>
      </c>
    </row>
    <row r="101" spans="1:15" ht="12.75">
      <c r="A101" s="3">
        <v>90</v>
      </c>
      <c r="B101" s="4">
        <v>5</v>
      </c>
      <c r="C101" s="4">
        <v>23</v>
      </c>
      <c r="D101" s="4">
        <v>0</v>
      </c>
      <c r="E101" s="4">
        <v>1</v>
      </c>
      <c r="F101" s="4">
        <v>3</v>
      </c>
      <c r="G101" s="4">
        <v>3</v>
      </c>
      <c r="H101" s="4">
        <v>3</v>
      </c>
      <c r="I101" s="4">
        <f t="shared" si="16"/>
      </c>
      <c r="J101" s="4">
        <f t="shared" si="17"/>
        <v>90</v>
      </c>
      <c r="K101" s="4">
        <f t="shared" si="11"/>
      </c>
      <c r="L101" s="4">
        <f t="shared" si="12"/>
      </c>
      <c r="M101" s="4">
        <f t="shared" si="13"/>
        <v>23</v>
      </c>
      <c r="N101" s="4">
        <f t="shared" si="14"/>
      </c>
      <c r="O101" s="4">
        <f t="shared" si="15"/>
      </c>
    </row>
    <row r="102" spans="1:15" ht="12.75">
      <c r="A102" s="1">
        <v>94</v>
      </c>
      <c r="B102" s="2">
        <v>4</v>
      </c>
      <c r="C102" s="1">
        <v>23</v>
      </c>
      <c r="D102" s="2">
        <v>1</v>
      </c>
      <c r="E102" s="2">
        <v>1</v>
      </c>
      <c r="F102" s="2">
        <v>2</v>
      </c>
      <c r="G102" s="2">
        <v>14</v>
      </c>
      <c r="H102" s="2">
        <v>3</v>
      </c>
      <c r="I102" s="4">
        <f t="shared" si="16"/>
        <v>94</v>
      </c>
      <c r="J102" s="4">
        <f t="shared" si="17"/>
      </c>
      <c r="K102" s="4">
        <f t="shared" si="11"/>
      </c>
      <c r="L102" s="4">
        <f t="shared" si="12"/>
      </c>
      <c r="M102" s="4">
        <f t="shared" si="13"/>
        <v>23</v>
      </c>
      <c r="N102" s="4">
        <f t="shared" si="14"/>
      </c>
      <c r="O102" s="4">
        <f t="shared" si="15"/>
      </c>
    </row>
    <row r="103" spans="1:15" ht="12.75">
      <c r="A103" s="1">
        <v>94</v>
      </c>
      <c r="B103" s="2">
        <v>4</v>
      </c>
      <c r="C103" s="1">
        <v>23</v>
      </c>
      <c r="D103" s="2">
        <v>1</v>
      </c>
      <c r="E103" s="2">
        <v>0</v>
      </c>
      <c r="F103" s="2">
        <v>2</v>
      </c>
      <c r="G103" s="2">
        <v>19</v>
      </c>
      <c r="H103" s="2">
        <v>2</v>
      </c>
      <c r="I103" s="4">
        <f t="shared" si="16"/>
        <v>94</v>
      </c>
      <c r="J103" s="4">
        <f t="shared" si="17"/>
      </c>
      <c r="K103" s="4">
        <f t="shared" si="11"/>
      </c>
      <c r="L103" s="4">
        <f t="shared" si="12"/>
        <v>23</v>
      </c>
      <c r="M103" s="4">
        <f t="shared" si="13"/>
      </c>
      <c r="N103" s="4">
        <f t="shared" si="14"/>
      </c>
      <c r="O103" s="4">
        <f t="shared" si="15"/>
      </c>
    </row>
    <row r="104" spans="1:15" ht="12.75">
      <c r="A104" s="3">
        <v>94</v>
      </c>
      <c r="B104" s="4">
        <v>4</v>
      </c>
      <c r="C104" s="4">
        <v>25</v>
      </c>
      <c r="D104" s="4">
        <v>1</v>
      </c>
      <c r="E104" s="4">
        <v>1</v>
      </c>
      <c r="F104" s="4">
        <v>3</v>
      </c>
      <c r="G104" s="4">
        <v>9</v>
      </c>
      <c r="H104" s="4">
        <v>1</v>
      </c>
      <c r="I104" s="4">
        <f t="shared" si="16"/>
        <v>94</v>
      </c>
      <c r="J104" s="4">
        <f t="shared" si="17"/>
      </c>
      <c r="K104" s="4">
        <f t="shared" si="11"/>
        <v>25</v>
      </c>
      <c r="L104" s="4">
        <f t="shared" si="12"/>
      </c>
      <c r="M104" s="4">
        <f t="shared" si="13"/>
      </c>
      <c r="N104" s="4">
        <f t="shared" si="14"/>
      </c>
      <c r="O104" s="4">
        <f t="shared" si="15"/>
      </c>
    </row>
    <row r="105" spans="1:15" ht="12.75">
      <c r="A105" s="1">
        <v>95</v>
      </c>
      <c r="B105" s="2">
        <v>3</v>
      </c>
      <c r="C105" s="1">
        <v>19</v>
      </c>
      <c r="D105" s="2">
        <v>1</v>
      </c>
      <c r="E105" s="2">
        <v>1</v>
      </c>
      <c r="F105" s="2">
        <v>2</v>
      </c>
      <c r="G105" s="2">
        <v>12</v>
      </c>
      <c r="H105" s="2">
        <v>2</v>
      </c>
      <c r="I105" s="4">
        <f t="shared" si="16"/>
        <v>95</v>
      </c>
      <c r="J105" s="4">
        <f t="shared" si="17"/>
      </c>
      <c r="K105" s="4">
        <f t="shared" si="11"/>
      </c>
      <c r="L105" s="4">
        <f t="shared" si="12"/>
        <v>19</v>
      </c>
      <c r="M105" s="4">
        <f t="shared" si="13"/>
      </c>
      <c r="N105" s="4">
        <f t="shared" si="14"/>
      </c>
      <c r="O105" s="4">
        <f t="shared" si="15"/>
      </c>
    </row>
    <row r="106" spans="1:15" ht="12.75">
      <c r="A106" s="1">
        <v>95</v>
      </c>
      <c r="B106" s="2">
        <v>4</v>
      </c>
      <c r="C106" s="1">
        <v>26</v>
      </c>
      <c r="D106" s="2">
        <v>0</v>
      </c>
      <c r="E106" s="2">
        <v>1</v>
      </c>
      <c r="F106" s="2">
        <v>2</v>
      </c>
      <c r="G106" s="2">
        <v>17</v>
      </c>
      <c r="H106" s="2">
        <v>5</v>
      </c>
      <c r="I106" s="4">
        <f t="shared" si="16"/>
      </c>
      <c r="J106" s="4">
        <f t="shared" si="17"/>
        <v>95</v>
      </c>
      <c r="K106" s="4">
        <f t="shared" si="11"/>
      </c>
      <c r="L106" s="4">
        <f t="shared" si="12"/>
      </c>
      <c r="M106" s="4">
        <f t="shared" si="13"/>
      </c>
      <c r="N106" s="4">
        <f t="shared" si="14"/>
      </c>
      <c r="O106" s="4">
        <f t="shared" si="15"/>
        <v>26</v>
      </c>
    </row>
    <row r="107" spans="1:15" ht="12.75">
      <c r="A107" s="1">
        <v>98</v>
      </c>
      <c r="B107" s="2">
        <v>6</v>
      </c>
      <c r="C107" s="1">
        <v>20</v>
      </c>
      <c r="D107" s="2">
        <v>1</v>
      </c>
      <c r="E107" s="2">
        <v>1</v>
      </c>
      <c r="F107" s="2">
        <v>3</v>
      </c>
      <c r="G107" s="2">
        <v>21</v>
      </c>
      <c r="H107" s="2">
        <v>3</v>
      </c>
      <c r="I107" s="4">
        <f t="shared" si="16"/>
        <v>98</v>
      </c>
      <c r="J107" s="4">
        <f t="shared" si="17"/>
      </c>
      <c r="K107" s="4">
        <f t="shared" si="11"/>
      </c>
      <c r="L107" s="4">
        <f t="shared" si="12"/>
      </c>
      <c r="M107" s="4">
        <f t="shared" si="13"/>
        <v>20</v>
      </c>
      <c r="N107" s="4">
        <f t="shared" si="14"/>
      </c>
      <c r="O107" s="4">
        <f t="shared" si="15"/>
      </c>
    </row>
    <row r="108" spans="1:15" ht="12.75">
      <c r="A108" s="1">
        <v>98</v>
      </c>
      <c r="B108" s="2">
        <v>5</v>
      </c>
      <c r="C108" s="1">
        <v>22</v>
      </c>
      <c r="D108" s="2">
        <v>1</v>
      </c>
      <c r="E108" s="2">
        <v>1</v>
      </c>
      <c r="F108" s="2">
        <v>3</v>
      </c>
      <c r="G108" s="2">
        <v>8</v>
      </c>
      <c r="H108" s="2">
        <v>5</v>
      </c>
      <c r="I108" s="4">
        <f t="shared" si="16"/>
        <v>98</v>
      </c>
      <c r="J108" s="4">
        <f t="shared" si="17"/>
      </c>
      <c r="K108" s="4">
        <f t="shared" si="11"/>
      </c>
      <c r="L108" s="4">
        <f t="shared" si="12"/>
      </c>
      <c r="M108" s="4">
        <f t="shared" si="13"/>
      </c>
      <c r="N108" s="4">
        <f t="shared" si="14"/>
      </c>
      <c r="O108" s="4">
        <f t="shared" si="15"/>
        <v>22</v>
      </c>
    </row>
    <row r="109" spans="1:15" ht="12.75">
      <c r="A109" s="1">
        <v>98</v>
      </c>
      <c r="B109" s="2">
        <v>6</v>
      </c>
      <c r="C109" s="1">
        <v>25</v>
      </c>
      <c r="D109" s="2">
        <v>1</v>
      </c>
      <c r="E109" s="2">
        <v>1</v>
      </c>
      <c r="F109" s="2">
        <v>2</v>
      </c>
      <c r="G109" s="2">
        <v>15</v>
      </c>
      <c r="H109" s="2">
        <v>3</v>
      </c>
      <c r="I109" s="4">
        <f t="shared" si="16"/>
        <v>98</v>
      </c>
      <c r="J109" s="4">
        <f t="shared" si="17"/>
      </c>
      <c r="K109" s="4">
        <f t="shared" si="11"/>
      </c>
      <c r="L109" s="4">
        <f t="shared" si="12"/>
      </c>
      <c r="M109" s="4">
        <f t="shared" si="13"/>
        <v>25</v>
      </c>
      <c r="N109" s="4">
        <f t="shared" si="14"/>
      </c>
      <c r="O109" s="4">
        <f t="shared" si="15"/>
      </c>
    </row>
    <row r="110" spans="1:15" ht="12.75">
      <c r="A110" s="1">
        <v>102</v>
      </c>
      <c r="B110" s="2">
        <v>6</v>
      </c>
      <c r="C110" s="1">
        <v>27</v>
      </c>
      <c r="D110" s="2">
        <v>1</v>
      </c>
      <c r="E110" s="2">
        <v>1</v>
      </c>
      <c r="F110" s="2">
        <v>2</v>
      </c>
      <c r="G110" s="2">
        <v>15</v>
      </c>
      <c r="H110" s="2">
        <v>3</v>
      </c>
      <c r="I110" s="4">
        <f t="shared" si="16"/>
        <v>102</v>
      </c>
      <c r="J110" s="4">
        <f t="shared" si="17"/>
      </c>
      <c r="K110" s="4">
        <f t="shared" si="11"/>
      </c>
      <c r="L110" s="4">
        <f t="shared" si="12"/>
      </c>
      <c r="M110" s="4">
        <f t="shared" si="13"/>
        <v>27</v>
      </c>
      <c r="N110" s="4">
        <f t="shared" si="14"/>
      </c>
      <c r="O110" s="4">
        <f t="shared" si="15"/>
      </c>
    </row>
    <row r="111" spans="1:15" ht="12.75">
      <c r="A111" s="1">
        <v>103</v>
      </c>
      <c r="B111" s="2">
        <v>3</v>
      </c>
      <c r="C111" s="1">
        <v>21</v>
      </c>
      <c r="D111" s="2">
        <v>1</v>
      </c>
      <c r="E111" s="2">
        <v>1</v>
      </c>
      <c r="F111" s="2">
        <v>2</v>
      </c>
      <c r="G111" s="2">
        <v>16</v>
      </c>
      <c r="H111" s="2">
        <v>2</v>
      </c>
      <c r="I111" s="4">
        <f t="shared" si="16"/>
        <v>103</v>
      </c>
      <c r="J111" s="4">
        <f t="shared" si="17"/>
      </c>
      <c r="K111" s="4">
        <f t="shared" si="11"/>
      </c>
      <c r="L111" s="4">
        <f t="shared" si="12"/>
        <v>21</v>
      </c>
      <c r="M111" s="4">
        <f t="shared" si="13"/>
      </c>
      <c r="N111" s="4">
        <f t="shared" si="14"/>
      </c>
      <c r="O111" s="4">
        <f t="shared" si="15"/>
      </c>
    </row>
    <row r="112" spans="1:15" ht="12.75">
      <c r="A112" s="1">
        <v>105</v>
      </c>
      <c r="B112" s="2">
        <v>4</v>
      </c>
      <c r="C112" s="1">
        <v>21</v>
      </c>
      <c r="D112" s="2">
        <v>1</v>
      </c>
      <c r="E112" s="2">
        <v>1</v>
      </c>
      <c r="F112" s="2">
        <v>2</v>
      </c>
      <c r="G112" s="2">
        <v>14</v>
      </c>
      <c r="H112" s="2">
        <v>3</v>
      </c>
      <c r="I112" s="4">
        <f t="shared" si="16"/>
        <v>105</v>
      </c>
      <c r="J112" s="4">
        <f t="shared" si="17"/>
      </c>
      <c r="K112" s="4">
        <f t="shared" si="11"/>
      </c>
      <c r="L112" s="4">
        <f t="shared" si="12"/>
      </c>
      <c r="M112" s="4">
        <f t="shared" si="13"/>
        <v>21</v>
      </c>
      <c r="N112" s="4">
        <f t="shared" si="14"/>
      </c>
      <c r="O112" s="4">
        <f t="shared" si="15"/>
      </c>
    </row>
    <row r="113" spans="1:15" ht="12.75">
      <c r="A113" s="1">
        <v>107</v>
      </c>
      <c r="B113" s="2">
        <v>3</v>
      </c>
      <c r="C113" s="1">
        <v>23</v>
      </c>
      <c r="D113" s="2">
        <v>1</v>
      </c>
      <c r="E113" s="2">
        <v>1</v>
      </c>
      <c r="F113" s="2">
        <v>2</v>
      </c>
      <c r="G113" s="2">
        <v>16</v>
      </c>
      <c r="H113" s="2">
        <v>2</v>
      </c>
      <c r="I113" s="4">
        <f t="shared" si="16"/>
        <v>107</v>
      </c>
      <c r="J113" s="4">
        <f t="shared" si="17"/>
      </c>
      <c r="K113" s="4">
        <f t="shared" si="11"/>
      </c>
      <c r="L113" s="4">
        <f t="shared" si="12"/>
        <v>23</v>
      </c>
      <c r="M113" s="4">
        <f t="shared" si="13"/>
      </c>
      <c r="N113" s="4">
        <f t="shared" si="14"/>
      </c>
      <c r="O113" s="4">
        <f t="shared" si="15"/>
      </c>
    </row>
    <row r="114" spans="1:15" ht="12.75">
      <c r="A114" s="1">
        <v>110</v>
      </c>
      <c r="B114" s="2">
        <v>7</v>
      </c>
      <c r="C114" s="1">
        <v>24</v>
      </c>
      <c r="D114" s="2">
        <v>1</v>
      </c>
      <c r="E114" s="2">
        <v>1</v>
      </c>
      <c r="F114" s="2">
        <v>3</v>
      </c>
      <c r="G114" s="2">
        <v>13</v>
      </c>
      <c r="H114" s="2">
        <v>3</v>
      </c>
      <c r="I114" s="4">
        <f t="shared" si="16"/>
        <v>110</v>
      </c>
      <c r="J114" s="4">
        <f t="shared" si="17"/>
      </c>
      <c r="K114" s="4">
        <f t="shared" si="11"/>
      </c>
      <c r="L114" s="4">
        <f t="shared" si="12"/>
      </c>
      <c r="M114" s="4">
        <f t="shared" si="13"/>
        <v>24</v>
      </c>
      <c r="N114" s="4">
        <f t="shared" si="14"/>
      </c>
      <c r="O114" s="4">
        <f t="shared" si="15"/>
      </c>
    </row>
    <row r="115" spans="1:15" ht="12.75">
      <c r="A115" s="1">
        <v>113</v>
      </c>
      <c r="B115" s="2">
        <v>5</v>
      </c>
      <c r="C115" s="1">
        <v>22</v>
      </c>
      <c r="D115" s="2">
        <v>1</v>
      </c>
      <c r="E115" s="2">
        <v>1</v>
      </c>
      <c r="F115" s="2">
        <v>3</v>
      </c>
      <c r="G115" s="2">
        <v>16</v>
      </c>
      <c r="H115" s="2">
        <v>2</v>
      </c>
      <c r="I115" s="4">
        <f t="shared" si="16"/>
        <v>113</v>
      </c>
      <c r="J115" s="4">
        <f t="shared" si="17"/>
      </c>
      <c r="K115" s="4">
        <f t="shared" si="11"/>
      </c>
      <c r="L115" s="4">
        <f t="shared" si="12"/>
        <v>22</v>
      </c>
      <c r="M115" s="4">
        <f t="shared" si="13"/>
      </c>
      <c r="N115" s="4">
        <f t="shared" si="14"/>
      </c>
      <c r="O115" s="4">
        <f t="shared" si="15"/>
      </c>
    </row>
    <row r="116" spans="1:15" ht="12.75">
      <c r="A116" s="1">
        <v>117</v>
      </c>
      <c r="B116" s="2">
        <v>2</v>
      </c>
      <c r="C116" s="1">
        <v>21</v>
      </c>
      <c r="D116" s="2">
        <v>1</v>
      </c>
      <c r="E116" s="2">
        <v>1</v>
      </c>
      <c r="F116" s="2">
        <v>2.5</v>
      </c>
      <c r="G116" s="2">
        <v>9</v>
      </c>
      <c r="H116" s="2">
        <v>2</v>
      </c>
      <c r="I116" s="4">
        <f t="shared" si="16"/>
        <v>117</v>
      </c>
      <c r="J116" s="4">
        <f t="shared" si="17"/>
      </c>
      <c r="K116" s="4">
        <f t="shared" si="11"/>
      </c>
      <c r="L116" s="4">
        <f t="shared" si="12"/>
        <v>21</v>
      </c>
      <c r="M116" s="4">
        <f t="shared" si="13"/>
      </c>
      <c r="N116" s="4">
        <f t="shared" si="14"/>
      </c>
      <c r="O116" s="4">
        <f t="shared" si="15"/>
      </c>
    </row>
    <row r="117" spans="1:15" ht="12.75">
      <c r="A117" s="1">
        <v>117</v>
      </c>
      <c r="B117" s="2">
        <v>6</v>
      </c>
      <c r="C117" s="1">
        <v>24</v>
      </c>
      <c r="D117" s="2">
        <v>1</v>
      </c>
      <c r="E117" s="2">
        <v>1</v>
      </c>
      <c r="F117" s="2">
        <v>3</v>
      </c>
      <c r="G117" s="2">
        <v>11</v>
      </c>
      <c r="H117" s="2">
        <v>5</v>
      </c>
      <c r="I117" s="4">
        <f t="shared" si="16"/>
        <v>117</v>
      </c>
      <c r="J117" s="4">
        <f t="shared" si="17"/>
      </c>
      <c r="K117" s="4">
        <f t="shared" si="11"/>
      </c>
      <c r="L117" s="4">
        <f t="shared" si="12"/>
      </c>
      <c r="M117" s="4">
        <f t="shared" si="13"/>
      </c>
      <c r="N117" s="4">
        <f t="shared" si="14"/>
      </c>
      <c r="O117" s="4">
        <f t="shared" si="15"/>
        <v>24</v>
      </c>
    </row>
    <row r="118" spans="1:15" ht="12.75">
      <c r="A118" s="1">
        <v>119</v>
      </c>
      <c r="B118" s="2">
        <v>3</v>
      </c>
      <c r="C118" s="1">
        <v>24</v>
      </c>
      <c r="D118" s="2">
        <v>0</v>
      </c>
      <c r="E118" s="2">
        <v>1</v>
      </c>
      <c r="F118" s="2">
        <v>3</v>
      </c>
      <c r="G118" s="2">
        <v>21</v>
      </c>
      <c r="H118" s="2">
        <v>2</v>
      </c>
      <c r="I118" s="4">
        <f t="shared" si="16"/>
      </c>
      <c r="J118" s="4">
        <f t="shared" si="17"/>
        <v>119</v>
      </c>
      <c r="K118" s="4">
        <f t="shared" si="11"/>
      </c>
      <c r="L118" s="4">
        <f t="shared" si="12"/>
        <v>24</v>
      </c>
      <c r="M118" s="4">
        <f t="shared" si="13"/>
      </c>
      <c r="N118" s="4">
        <f t="shared" si="14"/>
      </c>
      <c r="O118" s="4">
        <f t="shared" si="15"/>
      </c>
    </row>
    <row r="119" spans="1:15" ht="12.75">
      <c r="A119" s="1">
        <v>121</v>
      </c>
      <c r="B119" s="2">
        <v>6</v>
      </c>
      <c r="C119" s="1">
        <v>21</v>
      </c>
      <c r="D119" s="2">
        <v>1</v>
      </c>
      <c r="E119" s="2">
        <v>1</v>
      </c>
      <c r="F119" s="2">
        <v>3</v>
      </c>
      <c r="G119" s="2">
        <v>11</v>
      </c>
      <c r="H119" s="2">
        <v>5</v>
      </c>
      <c r="I119" s="4">
        <f t="shared" si="16"/>
        <v>121</v>
      </c>
      <c r="J119" s="4">
        <f t="shared" si="17"/>
      </c>
      <c r="K119" s="4">
        <f t="shared" si="11"/>
      </c>
      <c r="L119" s="4">
        <f t="shared" si="12"/>
      </c>
      <c r="M119" s="4">
        <f t="shared" si="13"/>
      </c>
      <c r="N119" s="4">
        <f t="shared" si="14"/>
      </c>
      <c r="O119" s="4">
        <f t="shared" si="15"/>
        <v>21</v>
      </c>
    </row>
    <row r="120" spans="1:15" ht="12.75">
      <c r="A120" s="1">
        <v>123</v>
      </c>
      <c r="B120" s="2">
        <v>6</v>
      </c>
      <c r="C120" s="1">
        <v>26</v>
      </c>
      <c r="D120" s="2">
        <v>1</v>
      </c>
      <c r="E120" s="2">
        <v>1</v>
      </c>
      <c r="F120" s="2">
        <v>2.5</v>
      </c>
      <c r="G120" s="2">
        <v>7</v>
      </c>
      <c r="H120" s="2">
        <v>5</v>
      </c>
      <c r="I120" s="4">
        <f t="shared" si="16"/>
        <v>123</v>
      </c>
      <c r="J120" s="4">
        <f t="shared" si="17"/>
      </c>
      <c r="K120" s="4">
        <f t="shared" si="11"/>
      </c>
      <c r="L120" s="4">
        <f t="shared" si="12"/>
      </c>
      <c r="M120" s="4">
        <f t="shared" si="13"/>
      </c>
      <c r="N120" s="4">
        <f t="shared" si="14"/>
      </c>
      <c r="O120" s="4">
        <f t="shared" si="15"/>
        <v>26</v>
      </c>
    </row>
    <row r="121" spans="1:15" ht="12.75">
      <c r="A121" s="1">
        <v>170</v>
      </c>
      <c r="B121" s="2">
        <v>4</v>
      </c>
      <c r="C121" s="1">
        <v>26</v>
      </c>
      <c r="D121" s="2">
        <v>0</v>
      </c>
      <c r="E121" s="2">
        <v>1</v>
      </c>
      <c r="F121" s="2">
        <v>3</v>
      </c>
      <c r="G121" s="2">
        <v>3</v>
      </c>
      <c r="H121" s="2">
        <v>2</v>
      </c>
      <c r="I121" s="4">
        <f t="shared" si="16"/>
      </c>
      <c r="J121" s="4">
        <f t="shared" si="17"/>
        <v>170</v>
      </c>
      <c r="K121" s="4">
        <f t="shared" si="11"/>
      </c>
      <c r="L121" s="4">
        <f t="shared" si="12"/>
        <v>26</v>
      </c>
      <c r="M121" s="4">
        <f t="shared" si="13"/>
      </c>
      <c r="N121" s="4">
        <f t="shared" si="14"/>
      </c>
      <c r="O121" s="4">
        <f t="shared" si="15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0.8515625" style="4" customWidth="1"/>
    <col min="2" max="2" width="11.28125" style="4" bestFit="1" customWidth="1"/>
  </cols>
  <sheetData>
    <row r="1" spans="1:2" ht="12.75">
      <c r="A1" s="4" t="s">
        <v>106</v>
      </c>
      <c r="B1" s="4" t="s">
        <v>107</v>
      </c>
    </row>
    <row r="2" spans="1:2" ht="12.75">
      <c r="A2" s="4">
        <v>30</v>
      </c>
      <c r="B2" s="4">
        <v>36</v>
      </c>
    </row>
    <row r="3" spans="1:2" ht="12.75">
      <c r="A3" s="4">
        <v>32</v>
      </c>
      <c r="B3" s="4">
        <v>40</v>
      </c>
    </row>
    <row r="4" spans="1:2" ht="12.75">
      <c r="A4" s="4">
        <v>34</v>
      </c>
      <c r="B4" s="4">
        <v>40</v>
      </c>
    </row>
    <row r="5" spans="1:2" ht="12.75">
      <c r="A5" s="4">
        <v>35</v>
      </c>
      <c r="B5" s="4">
        <v>40</v>
      </c>
    </row>
    <row r="6" spans="1:2" ht="12.75">
      <c r="A6" s="4">
        <v>37</v>
      </c>
      <c r="B6" s="4">
        <v>41</v>
      </c>
    </row>
    <row r="7" spans="1:2" ht="12.75">
      <c r="A7" s="4">
        <v>40</v>
      </c>
      <c r="B7" s="4">
        <v>42</v>
      </c>
    </row>
    <row r="8" spans="1:2" ht="12.75">
      <c r="A8" s="4">
        <v>40</v>
      </c>
      <c r="B8" s="4">
        <v>43</v>
      </c>
    </row>
    <row r="9" spans="1:2" ht="12.75">
      <c r="A9" s="4">
        <v>43</v>
      </c>
      <c r="B9" s="4">
        <v>44</v>
      </c>
    </row>
    <row r="10" spans="1:2" ht="12.75">
      <c r="A10" s="4">
        <v>44</v>
      </c>
      <c r="B10" s="4">
        <v>45</v>
      </c>
    </row>
    <row r="11" spans="1:2" ht="12.75">
      <c r="A11" s="4">
        <v>45</v>
      </c>
      <c r="B11" s="4">
        <v>47</v>
      </c>
    </row>
    <row r="12" spans="1:2" ht="12.75">
      <c r="A12" s="4">
        <v>46</v>
      </c>
      <c r="B12" s="4">
        <v>47</v>
      </c>
    </row>
    <row r="13" spans="1:2" ht="12.75">
      <c r="A13" s="4">
        <v>47</v>
      </c>
      <c r="B13" s="4">
        <v>49</v>
      </c>
    </row>
    <row r="14" spans="1:2" ht="12.75">
      <c r="A14" s="4">
        <v>50</v>
      </c>
      <c r="B14" s="4">
        <v>52</v>
      </c>
    </row>
    <row r="15" spans="1:2" ht="12.75">
      <c r="A15" s="4">
        <v>51</v>
      </c>
      <c r="B15" s="4">
        <v>53</v>
      </c>
    </row>
    <row r="16" spans="1:2" ht="12.75">
      <c r="A16" s="4">
        <v>54</v>
      </c>
      <c r="B16" s="4">
        <v>53</v>
      </c>
    </row>
    <row r="17" spans="1:2" ht="12.75">
      <c r="A17" s="4">
        <v>54</v>
      </c>
      <c r="B17" s="4">
        <v>53</v>
      </c>
    </row>
    <row r="18" spans="1:2" ht="12.75">
      <c r="A18" s="4">
        <v>54</v>
      </c>
      <c r="B18" s="4">
        <v>53</v>
      </c>
    </row>
    <row r="19" spans="1:2" ht="12.75">
      <c r="A19" s="4">
        <v>55</v>
      </c>
      <c r="B19" s="4">
        <v>54</v>
      </c>
    </row>
    <row r="20" spans="1:2" ht="12.75">
      <c r="A20" s="4">
        <v>55</v>
      </c>
      <c r="B20" s="4">
        <v>54</v>
      </c>
    </row>
    <row r="21" spans="1:2" ht="12.75">
      <c r="A21" s="4">
        <v>56</v>
      </c>
      <c r="B21" s="4">
        <v>56</v>
      </c>
    </row>
    <row r="22" spans="1:2" ht="12.75">
      <c r="A22" s="4">
        <v>58</v>
      </c>
      <c r="B22" s="4">
        <v>57</v>
      </c>
    </row>
    <row r="23" spans="1:2" ht="12.75">
      <c r="A23" s="4">
        <v>58</v>
      </c>
      <c r="B23" s="4">
        <v>57</v>
      </c>
    </row>
    <row r="24" spans="1:2" ht="12.75">
      <c r="A24" s="4">
        <v>58</v>
      </c>
      <c r="B24" s="4">
        <v>58</v>
      </c>
    </row>
    <row r="25" spans="1:2" ht="12.75">
      <c r="A25" s="4">
        <v>58</v>
      </c>
      <c r="B25" s="4">
        <v>61</v>
      </c>
    </row>
    <row r="26" spans="1:2" ht="12.75">
      <c r="A26" s="4">
        <v>59</v>
      </c>
      <c r="B26" s="4">
        <v>61</v>
      </c>
    </row>
    <row r="27" spans="1:2" ht="12.75">
      <c r="A27" s="4">
        <v>62</v>
      </c>
      <c r="B27" s="4">
        <v>61</v>
      </c>
    </row>
    <row r="28" spans="1:2" ht="12.75">
      <c r="A28" s="4">
        <v>63</v>
      </c>
      <c r="B28" s="4">
        <v>61</v>
      </c>
    </row>
    <row r="29" spans="1:2" ht="12.75">
      <c r="A29" s="4">
        <v>63</v>
      </c>
      <c r="B29" s="4">
        <v>62</v>
      </c>
    </row>
    <row r="30" spans="1:2" ht="12.75">
      <c r="A30" s="4">
        <v>66</v>
      </c>
      <c r="B30" s="4">
        <v>63</v>
      </c>
    </row>
    <row r="31" spans="1:2" ht="12.75">
      <c r="A31" s="4">
        <v>66</v>
      </c>
      <c r="B31" s="4">
        <v>63</v>
      </c>
    </row>
    <row r="32" spans="1:2" ht="12.75">
      <c r="A32" s="4">
        <v>67</v>
      </c>
      <c r="B32" s="4">
        <v>66</v>
      </c>
    </row>
    <row r="33" spans="1:2" ht="12.75">
      <c r="A33" s="4">
        <v>69</v>
      </c>
      <c r="B33" s="4">
        <v>66</v>
      </c>
    </row>
    <row r="34" spans="1:2" ht="12.75">
      <c r="A34" s="4">
        <v>70</v>
      </c>
      <c r="B34" s="4">
        <v>68</v>
      </c>
    </row>
    <row r="35" spans="1:2" ht="12.75">
      <c r="A35" s="4">
        <v>70</v>
      </c>
      <c r="B35" s="4">
        <v>68</v>
      </c>
    </row>
    <row r="36" spans="1:2" ht="12.75">
      <c r="A36" s="4">
        <v>71</v>
      </c>
      <c r="B36" s="4">
        <v>68</v>
      </c>
    </row>
    <row r="37" spans="1:2" ht="12.75">
      <c r="A37" s="4">
        <v>72</v>
      </c>
      <c r="B37" s="4">
        <v>70</v>
      </c>
    </row>
    <row r="38" spans="1:2" ht="12.75">
      <c r="A38" s="4">
        <v>73</v>
      </c>
      <c r="B38" s="4">
        <v>73</v>
      </c>
    </row>
    <row r="39" spans="1:2" ht="12.75">
      <c r="A39" s="4">
        <v>74</v>
      </c>
      <c r="B39" s="4">
        <v>74</v>
      </c>
    </row>
    <row r="40" spans="1:2" ht="12.75">
      <c r="A40" s="4">
        <v>74</v>
      </c>
      <c r="B40" s="4">
        <v>75</v>
      </c>
    </row>
    <row r="41" spans="1:2" ht="12.75">
      <c r="A41" s="4">
        <v>75</v>
      </c>
      <c r="B41" s="4">
        <v>76</v>
      </c>
    </row>
    <row r="42" spans="1:2" ht="12.75">
      <c r="A42" s="4">
        <v>76</v>
      </c>
      <c r="B42" s="4">
        <v>77</v>
      </c>
    </row>
    <row r="43" spans="1:2" ht="12.75">
      <c r="A43" s="4">
        <v>76</v>
      </c>
      <c r="B43" s="4">
        <v>81</v>
      </c>
    </row>
    <row r="44" spans="1:2" ht="12.75">
      <c r="A44" s="4">
        <v>77</v>
      </c>
      <c r="B44" s="4">
        <v>86</v>
      </c>
    </row>
    <row r="45" spans="1:2" ht="12.75">
      <c r="A45" s="4">
        <v>78</v>
      </c>
      <c r="B45" s="4">
        <v>87</v>
      </c>
    </row>
    <row r="46" spans="1:2" ht="12.75">
      <c r="A46" s="4">
        <v>78</v>
      </c>
      <c r="B46" s="4">
        <v>90</v>
      </c>
    </row>
    <row r="47" spans="1:2" ht="12.75">
      <c r="A47" s="4">
        <v>79</v>
      </c>
      <c r="B47" s="4">
        <v>95</v>
      </c>
    </row>
    <row r="48" spans="1:2" ht="12.75">
      <c r="A48" s="4">
        <v>80</v>
      </c>
      <c r="B48" s="4">
        <v>119</v>
      </c>
    </row>
    <row r="49" spans="1:2" ht="12.75">
      <c r="A49" s="4">
        <v>80</v>
      </c>
      <c r="B49" s="4">
        <v>170</v>
      </c>
    </row>
    <row r="50" spans="1:2" ht="12.75">
      <c r="A50" s="4">
        <v>81</v>
      </c>
      <c r="B50" s="4" t="s">
        <v>167</v>
      </c>
    </row>
    <row r="51" spans="1:2" ht="12.75">
      <c r="A51" s="4">
        <v>81</v>
      </c>
      <c r="B51" s="4" t="s">
        <v>167</v>
      </c>
    </row>
    <row r="52" spans="1:2" ht="12.75">
      <c r="A52" s="4">
        <v>81</v>
      </c>
      <c r="B52" s="4" t="s">
        <v>167</v>
      </c>
    </row>
    <row r="53" spans="1:2" ht="12.75">
      <c r="A53" s="4">
        <v>83</v>
      </c>
      <c r="B53" s="4" t="s">
        <v>167</v>
      </c>
    </row>
    <row r="54" spans="1:2" ht="12.75">
      <c r="A54" s="4">
        <v>84</v>
      </c>
      <c r="B54" s="4" t="s">
        <v>167</v>
      </c>
    </row>
    <row r="55" spans="1:2" ht="12.75">
      <c r="A55" s="4">
        <v>87</v>
      </c>
      <c r="B55" s="4" t="s">
        <v>167</v>
      </c>
    </row>
    <row r="56" spans="1:2" ht="12.75">
      <c r="A56" s="4">
        <v>88</v>
      </c>
      <c r="B56" s="4" t="s">
        <v>167</v>
      </c>
    </row>
    <row r="57" spans="1:2" ht="12.75">
      <c r="A57" s="4">
        <v>94</v>
      </c>
      <c r="B57" s="4" t="s">
        <v>167</v>
      </c>
    </row>
    <row r="58" spans="1:2" ht="12.75">
      <c r="A58" s="4">
        <v>94</v>
      </c>
      <c r="B58" s="4" t="s">
        <v>167</v>
      </c>
    </row>
    <row r="59" spans="1:2" ht="12.75">
      <c r="A59" s="4">
        <v>94</v>
      </c>
      <c r="B59" s="4" t="s">
        <v>167</v>
      </c>
    </row>
    <row r="60" spans="1:2" ht="12.75">
      <c r="A60" s="4">
        <v>95</v>
      </c>
      <c r="B60" s="4" t="s">
        <v>167</v>
      </c>
    </row>
    <row r="61" spans="1:2" ht="12.75">
      <c r="A61" s="4">
        <v>98</v>
      </c>
      <c r="B61" s="4" t="s">
        <v>167</v>
      </c>
    </row>
    <row r="62" spans="1:2" ht="12.75">
      <c r="A62" s="4">
        <v>98</v>
      </c>
      <c r="B62" s="4" t="s">
        <v>167</v>
      </c>
    </row>
    <row r="63" spans="1:2" ht="12.75">
      <c r="A63" s="4">
        <v>98</v>
      </c>
      <c r="B63" s="4" t="s">
        <v>167</v>
      </c>
    </row>
    <row r="64" spans="1:2" ht="12.75">
      <c r="A64" s="4">
        <v>102</v>
      </c>
      <c r="B64" s="4" t="s">
        <v>167</v>
      </c>
    </row>
    <row r="65" spans="1:2" ht="12.75">
      <c r="A65" s="4">
        <v>103</v>
      </c>
      <c r="B65" s="4" t="s">
        <v>167</v>
      </c>
    </row>
    <row r="66" spans="1:2" ht="12.75">
      <c r="A66" s="4">
        <v>105</v>
      </c>
      <c r="B66" s="4" t="s">
        <v>167</v>
      </c>
    </row>
    <row r="67" spans="1:2" ht="12.75">
      <c r="A67" s="4">
        <v>107</v>
      </c>
      <c r="B67" s="4" t="s">
        <v>167</v>
      </c>
    </row>
    <row r="68" spans="1:2" ht="12.75">
      <c r="A68" s="4">
        <v>110</v>
      </c>
      <c r="B68" s="4" t="s">
        <v>167</v>
      </c>
    </row>
    <row r="69" spans="1:2" ht="12.75">
      <c r="A69" s="4">
        <v>113</v>
      </c>
      <c r="B69" s="4" t="s">
        <v>167</v>
      </c>
    </row>
    <row r="70" spans="1:2" ht="12.75">
      <c r="A70" s="4">
        <v>117</v>
      </c>
      <c r="B70" s="4" t="s">
        <v>167</v>
      </c>
    </row>
    <row r="71" spans="1:2" ht="12.75">
      <c r="A71" s="4">
        <v>117</v>
      </c>
      <c r="B71" s="4" t="s">
        <v>167</v>
      </c>
    </row>
    <row r="72" spans="1:2" ht="12.75">
      <c r="A72" s="4">
        <v>121</v>
      </c>
      <c r="B72" s="4" t="s">
        <v>167</v>
      </c>
    </row>
    <row r="73" spans="1:2" ht="12.75">
      <c r="A73" s="4">
        <v>123</v>
      </c>
      <c r="B73" s="4" t="s">
        <v>167</v>
      </c>
    </row>
    <row r="74" spans="1:2" ht="12.75">
      <c r="A74" s="4" t="s">
        <v>167</v>
      </c>
      <c r="B74" s="4" t="s">
        <v>167</v>
      </c>
    </row>
    <row r="75" spans="1:2" ht="12.75">
      <c r="A75" s="4" t="s">
        <v>167</v>
      </c>
      <c r="B75" s="4" t="s">
        <v>167</v>
      </c>
    </row>
    <row r="76" spans="1:2" ht="12.75">
      <c r="A76" s="4" t="s">
        <v>167</v>
      </c>
      <c r="B76" s="4" t="s">
        <v>167</v>
      </c>
    </row>
    <row r="77" spans="1:2" ht="12.75">
      <c r="A77" s="4" t="s">
        <v>167</v>
      </c>
      <c r="B77" s="4" t="s">
        <v>167</v>
      </c>
    </row>
    <row r="78" spans="1:2" ht="12.75">
      <c r="A78" s="4" t="s">
        <v>167</v>
      </c>
      <c r="B78" s="4" t="s">
        <v>167</v>
      </c>
    </row>
    <row r="79" spans="1:2" ht="12.75">
      <c r="A79" s="4" t="s">
        <v>167</v>
      </c>
      <c r="B79" s="4" t="s">
        <v>167</v>
      </c>
    </row>
    <row r="80" spans="1:2" ht="12.75">
      <c r="A80" s="4" t="s">
        <v>167</v>
      </c>
      <c r="B80" s="4" t="s">
        <v>167</v>
      </c>
    </row>
    <row r="81" spans="1:2" ht="12.75">
      <c r="A81" s="4" t="s">
        <v>167</v>
      </c>
      <c r="B81" s="4" t="s">
        <v>167</v>
      </c>
    </row>
    <row r="82" spans="1:2" ht="12.75">
      <c r="A82" s="4" t="s">
        <v>167</v>
      </c>
      <c r="B82" s="4" t="s">
        <v>167</v>
      </c>
    </row>
    <row r="83" spans="1:2" ht="12.75">
      <c r="A83" s="4" t="s">
        <v>167</v>
      </c>
      <c r="B83" s="4" t="s">
        <v>167</v>
      </c>
    </row>
    <row r="84" spans="1:2" ht="12.75">
      <c r="A84" s="4" t="s">
        <v>167</v>
      </c>
      <c r="B84" s="4" t="s">
        <v>167</v>
      </c>
    </row>
    <row r="85" spans="1:2" ht="12.75">
      <c r="A85" s="4" t="s">
        <v>167</v>
      </c>
      <c r="B85" s="4" t="s">
        <v>167</v>
      </c>
    </row>
    <row r="86" spans="1:2" ht="12.75">
      <c r="A86" s="4" t="s">
        <v>167</v>
      </c>
      <c r="B86" s="4" t="s">
        <v>167</v>
      </c>
    </row>
    <row r="87" spans="1:2" ht="12.75">
      <c r="A87" s="4" t="s">
        <v>167</v>
      </c>
      <c r="B87" s="4" t="s">
        <v>167</v>
      </c>
    </row>
    <row r="88" spans="1:2" ht="12.75">
      <c r="A88" s="4" t="s">
        <v>167</v>
      </c>
      <c r="B88" s="4" t="s">
        <v>167</v>
      </c>
    </row>
    <row r="89" spans="1:2" ht="12.75">
      <c r="A89" s="4" t="s">
        <v>167</v>
      </c>
      <c r="B89" s="4" t="s">
        <v>167</v>
      </c>
    </row>
    <row r="90" spans="1:2" ht="12.75">
      <c r="A90" s="4" t="s">
        <v>167</v>
      </c>
      <c r="B90" s="4" t="s">
        <v>167</v>
      </c>
    </row>
    <row r="91" spans="1:2" ht="12.75">
      <c r="A91" s="4" t="s">
        <v>167</v>
      </c>
      <c r="B91" s="4" t="s">
        <v>167</v>
      </c>
    </row>
    <row r="92" spans="1:2" ht="12.75">
      <c r="A92" s="4" t="s">
        <v>167</v>
      </c>
      <c r="B92" s="4" t="s">
        <v>167</v>
      </c>
    </row>
    <row r="93" spans="1:2" ht="12.75">
      <c r="A93" s="4" t="s">
        <v>167</v>
      </c>
      <c r="B93" s="4" t="s">
        <v>167</v>
      </c>
    </row>
    <row r="94" spans="1:2" ht="12.75">
      <c r="A94" s="4" t="s">
        <v>167</v>
      </c>
      <c r="B94" s="4" t="s">
        <v>167</v>
      </c>
    </row>
    <row r="95" spans="1:2" ht="12.75">
      <c r="A95" s="4" t="s">
        <v>167</v>
      </c>
      <c r="B95" s="4" t="s">
        <v>167</v>
      </c>
    </row>
    <row r="96" spans="1:2" ht="12.75">
      <c r="A96" s="4" t="s">
        <v>167</v>
      </c>
      <c r="B96" s="4" t="s">
        <v>167</v>
      </c>
    </row>
    <row r="97" spans="1:2" ht="12.75">
      <c r="A97" s="4" t="s">
        <v>167</v>
      </c>
      <c r="B97" s="4" t="s">
        <v>167</v>
      </c>
    </row>
    <row r="98" spans="1:2" ht="12.75">
      <c r="A98" s="4" t="s">
        <v>167</v>
      </c>
      <c r="B98" s="4" t="s">
        <v>167</v>
      </c>
    </row>
    <row r="99" spans="1:2" ht="12.75">
      <c r="A99" s="4" t="s">
        <v>167</v>
      </c>
      <c r="B99" s="4" t="s">
        <v>167</v>
      </c>
    </row>
    <row r="100" spans="1:2" ht="12.75">
      <c r="A100" s="4" t="s">
        <v>167</v>
      </c>
      <c r="B100" s="4" t="s">
        <v>167</v>
      </c>
    </row>
    <row r="101" spans="1:2" ht="12.75">
      <c r="A101" s="4" t="s">
        <v>167</v>
      </c>
      <c r="B101" s="4" t="s">
        <v>167</v>
      </c>
    </row>
    <row r="102" spans="1:2" ht="12.75">
      <c r="A102" s="4" t="s">
        <v>167</v>
      </c>
      <c r="B102" s="4" t="s">
        <v>167</v>
      </c>
    </row>
    <row r="103" spans="1:2" ht="12.75">
      <c r="A103" s="4" t="s">
        <v>167</v>
      </c>
      <c r="B103" s="4" t="s">
        <v>167</v>
      </c>
    </row>
    <row r="104" spans="1:2" ht="12.75">
      <c r="A104" s="4" t="s">
        <v>167</v>
      </c>
      <c r="B104" s="4" t="s">
        <v>167</v>
      </c>
    </row>
    <row r="105" spans="1:2" ht="12.75">
      <c r="A105" s="4" t="s">
        <v>167</v>
      </c>
      <c r="B105" s="4" t="s">
        <v>167</v>
      </c>
    </row>
    <row r="106" spans="1:2" ht="12.75">
      <c r="A106" s="4" t="s">
        <v>167</v>
      </c>
      <c r="B106" s="4" t="s">
        <v>167</v>
      </c>
    </row>
    <row r="107" spans="1:2" ht="12.75">
      <c r="A107" s="4" t="s">
        <v>167</v>
      </c>
      <c r="B107" s="4" t="s">
        <v>167</v>
      </c>
    </row>
    <row r="108" spans="1:2" ht="12.75">
      <c r="A108" s="4" t="s">
        <v>167</v>
      </c>
      <c r="B108" s="4" t="s">
        <v>167</v>
      </c>
    </row>
    <row r="109" spans="1:2" ht="12.75">
      <c r="A109" s="4" t="s">
        <v>167</v>
      </c>
      <c r="B109" s="4" t="s">
        <v>167</v>
      </c>
    </row>
    <row r="110" spans="1:2" ht="12.75">
      <c r="A110" s="4" t="s">
        <v>167</v>
      </c>
      <c r="B110" s="4" t="s">
        <v>167</v>
      </c>
    </row>
    <row r="111" spans="1:2" ht="12.75">
      <c r="A111" s="4" t="s">
        <v>167</v>
      </c>
      <c r="B111" s="4" t="s">
        <v>167</v>
      </c>
    </row>
    <row r="112" spans="1:2" ht="12.75">
      <c r="A112" s="4" t="s">
        <v>167</v>
      </c>
      <c r="B112" s="4" t="s">
        <v>167</v>
      </c>
    </row>
    <row r="113" spans="1:2" ht="12.75">
      <c r="A113" s="4" t="s">
        <v>167</v>
      </c>
      <c r="B113" s="4" t="s">
        <v>167</v>
      </c>
    </row>
    <row r="114" spans="1:2" ht="12.75">
      <c r="A114" s="4" t="s">
        <v>167</v>
      </c>
      <c r="B114" s="4" t="s">
        <v>167</v>
      </c>
    </row>
    <row r="115" spans="1:2" ht="12.75">
      <c r="A115" s="4" t="s">
        <v>167</v>
      </c>
      <c r="B115" s="4" t="s">
        <v>167</v>
      </c>
    </row>
    <row r="116" spans="1:2" ht="12.75">
      <c r="A116" s="4" t="s">
        <v>167</v>
      </c>
      <c r="B116" s="4" t="s">
        <v>167</v>
      </c>
    </row>
    <row r="117" spans="1:2" ht="12.75">
      <c r="A117" s="4" t="s">
        <v>167</v>
      </c>
      <c r="B117" s="4" t="s">
        <v>167</v>
      </c>
    </row>
    <row r="118" spans="1:2" ht="12.75">
      <c r="A118" s="4" t="s">
        <v>167</v>
      </c>
      <c r="B118" s="4" t="s">
        <v>167</v>
      </c>
    </row>
    <row r="119" spans="1:2" ht="12.75">
      <c r="A119" s="4" t="s">
        <v>167</v>
      </c>
      <c r="B119" s="4" t="s">
        <v>167</v>
      </c>
    </row>
    <row r="120" spans="1:2" ht="12.75">
      <c r="A120" s="4" t="s">
        <v>167</v>
      </c>
      <c r="B120" s="4" t="s">
        <v>167</v>
      </c>
    </row>
    <row r="121" spans="1:2" ht="12.75">
      <c r="A121" s="4" t="s">
        <v>167</v>
      </c>
      <c r="B121" s="4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 Geraghty</cp:lastModifiedBy>
  <cp:lastPrinted>2005-05-18T02:06:53Z</cp:lastPrinted>
  <dcterms:created xsi:type="dcterms:W3CDTF">2004-02-18T05:25:12Z</dcterms:created>
  <dcterms:modified xsi:type="dcterms:W3CDTF">2009-09-10T18:07:19Z</dcterms:modified>
  <cp:category/>
  <cp:version/>
  <cp:contentType/>
  <cp:contentStatus/>
</cp:coreProperties>
</file>